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FAK-YO-KONS. sonuç açıklama" sheetId="2" r:id="rId1"/>
  </sheets>
  <definedNames>
    <definedName name="_xlnm.Print_Area" localSheetId="0">'FAK-YO-KONS. sonuç açıklama'!$A$1:$L$53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0" i="2" l="1"/>
  <c r="H30" i="2"/>
  <c r="F30" i="2"/>
  <c r="D30" i="2"/>
  <c r="J24" i="2"/>
  <c r="H24" i="2"/>
  <c r="F24" i="2"/>
  <c r="D24" i="2"/>
  <c r="J18" i="2"/>
  <c r="H18" i="2"/>
  <c r="F18" i="2"/>
  <c r="D18" i="2"/>
  <c r="J17" i="2"/>
  <c r="H17" i="2"/>
  <c r="F17" i="2"/>
  <c r="D17" i="2"/>
  <c r="J32" i="2"/>
  <c r="H32" i="2"/>
  <c r="F32" i="2"/>
  <c r="D32" i="2"/>
  <c r="J34" i="2"/>
  <c r="H34" i="2"/>
  <c r="F34" i="2"/>
  <c r="D34" i="2"/>
  <c r="J26" i="2"/>
  <c r="H26" i="2"/>
  <c r="F26" i="2"/>
  <c r="D26" i="2"/>
  <c r="J27" i="2"/>
  <c r="H27" i="2"/>
  <c r="F27" i="2"/>
  <c r="D27" i="2"/>
  <c r="J28" i="2"/>
  <c r="H28" i="2"/>
  <c r="F28" i="2"/>
  <c r="D28" i="2"/>
  <c r="J31" i="2"/>
  <c r="H31" i="2"/>
  <c r="F31" i="2"/>
  <c r="D31" i="2"/>
  <c r="D22" i="2"/>
  <c r="F22" i="2"/>
  <c r="H22" i="2"/>
  <c r="J22" i="2"/>
  <c r="H29" i="2"/>
  <c r="K31" i="2" l="1"/>
  <c r="K30" i="2"/>
  <c r="K24" i="2"/>
  <c r="K18" i="2"/>
  <c r="K17" i="2"/>
  <c r="K32" i="2"/>
  <c r="K34" i="2"/>
  <c r="K26" i="2"/>
  <c r="K27" i="2"/>
  <c r="K28" i="2"/>
  <c r="K22" i="2"/>
  <c r="J29" i="2"/>
  <c r="J33" i="2"/>
  <c r="J25" i="2"/>
  <c r="J23" i="2"/>
  <c r="J19" i="2"/>
  <c r="J15" i="2"/>
  <c r="J20" i="2"/>
  <c r="J16" i="2"/>
  <c r="J21" i="2"/>
  <c r="H33" i="2"/>
  <c r="H25" i="2"/>
  <c r="H23" i="2"/>
  <c r="H19" i="2"/>
  <c r="H15" i="2"/>
  <c r="H20" i="2"/>
  <c r="H16" i="2"/>
  <c r="H21" i="2"/>
  <c r="F29" i="2"/>
  <c r="F33" i="2"/>
  <c r="F25" i="2"/>
  <c r="F23" i="2"/>
  <c r="F19" i="2"/>
  <c r="F15" i="2"/>
  <c r="F20" i="2"/>
  <c r="F16" i="2"/>
  <c r="F21" i="2"/>
  <c r="D29" i="2"/>
  <c r="D33" i="2"/>
  <c r="D25" i="2"/>
  <c r="D23" i="2"/>
  <c r="D19" i="2"/>
  <c r="D15" i="2"/>
  <c r="D20" i="2"/>
  <c r="D16" i="2"/>
  <c r="D21" i="2"/>
  <c r="K15" i="2" l="1"/>
  <c r="K19" i="2"/>
  <c r="K33" i="2"/>
  <c r="K29" i="2"/>
  <c r="K21" i="2"/>
  <c r="K16" i="2"/>
  <c r="K23" i="2"/>
  <c r="K20" i="2"/>
  <c r="K25" i="2"/>
</calcChain>
</file>

<file path=xl/sharedStrings.xml><?xml version="1.0" encoding="utf-8"?>
<sst xmlns="http://schemas.openxmlformats.org/spreadsheetml/2006/main" count="78" uniqueCount="60">
  <si>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</si>
  <si>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</si>
  <si>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</si>
  <si>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</si>
  <si>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</si>
  <si>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</si>
  <si>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</si>
  <si>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</si>
  <si>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</si>
  <si>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</si>
  <si>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</si>
  <si>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</si>
  <si>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</si>
  <si>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</si>
  <si>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</si>
  <si>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</si>
  <si>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</si>
  <si>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</si>
  <si>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</si>
  <si>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</si>
  <si>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</si>
  <si>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</si>
  <si>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</si>
  <si>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</si>
  <si>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</si>
  <si>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</si>
  <si>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ECZACILIK FAKÜLTESİ</t>
  </si>
  <si>
    <t>FARMASÖTİK TEKNOLOJİ</t>
  </si>
  <si>
    <t>ARAŞTIRMA GÖREVLİSİ</t>
  </si>
  <si>
    <t>2547 sayılı Kanunun 50/d maddesi uyarınca</t>
  </si>
  <si>
    <t>YDS/YÖKDİL PUANI</t>
  </si>
  <si>
    <t>YDS/YÖKDİL
(% 10)</t>
  </si>
  <si>
    <t>İLAN NO:30639 SAYILI RESMİ GAZETE    İLAN TARİHİ : 28/12/2018</t>
  </si>
  <si>
    <t>ARAŞTIRMA GÖREVLİSİ KADROSU YERLEŞTİRME SONUÇLARI</t>
  </si>
  <si>
    <t>ÖZGE SARIASLAN</t>
  </si>
  <si>
    <t>CEREN YETGİN</t>
  </si>
  <si>
    <t>ZELİHA DUYGU ÖZDAL</t>
  </si>
  <si>
    <t>HATİCE ÖZGE ALTINTAŞ</t>
  </si>
  <si>
    <t>ECZACILIK TEKNOLOJİSİ</t>
  </si>
  <si>
    <t>BÜŞRA DUDU ÖZTÜRK</t>
  </si>
  <si>
    <t>ELİF BAHAR YURTTAŞ</t>
  </si>
  <si>
    <t>SİNEM SAAR</t>
  </si>
  <si>
    <t>HATİCE ECEM DEMİRÖZLÜ</t>
  </si>
  <si>
    <t>EMRE TUNÇEL</t>
  </si>
  <si>
    <t>ASLI ŞEN</t>
  </si>
  <si>
    <t>ZEHRA DİK</t>
  </si>
  <si>
    <t>EGEMEN UZEL</t>
  </si>
  <si>
    <t>SEVAL OLĞAÇ</t>
  </si>
  <si>
    <t>ADNAN ALTUĞ KARA</t>
  </si>
  <si>
    <t>NESLİHAN KALFA</t>
  </si>
  <si>
    <t>BURCU TİMUR</t>
  </si>
  <si>
    <t>AYŞEGÜL YILDIZ</t>
  </si>
  <si>
    <t>AYSEL YILMAZ</t>
  </si>
  <si>
    <t>GÜLER KESKİN</t>
  </si>
  <si>
    <t>MELİKE ONGUN</t>
  </si>
  <si>
    <t>SINAVA GİRMEDİ</t>
  </si>
  <si>
    <t>ASİL</t>
  </si>
  <si>
    <t>YEDEK</t>
  </si>
  <si>
    <t>BAŞARISIZ</t>
  </si>
  <si>
    <t xml:space="preserve">AÇIKTAN ATAMADA İSTENİLEN EVRAKLAR    :
- Güvenlik Soruşturması ve Arşiv Araştırması Formu (Bilgisayarda tek sayfa olarak doldurunuz.)
(İlgili form http://personel.gazi.edu.tr/posts/view/title/diger-formlar-187632?siteUri=personel linkinden temin edilebilir)
- Vukuatlı Nüfus Kayıt Örneği (Tüm ailenin)
- İkametgah Belgesi 
- Sağlık Raporu (Tam Teşekküllü “Devlet veya Özel” Hastanelerden Heyet Raporu)
- 4 Adet Resim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</si>
</sst>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9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14" fontId="9" fillId="0" borderId="0" xfId="1" applyNumberFormat="1" applyFont="1" applyAlignment="1">
      <alignment wrapText="1"/>
    </xf>
    <xf numFmtId="0" fontId="10" fillId="0" borderId="0" xfId="1" applyFont="1" applyAlignment="1">
      <alignment wrapText="1"/>
    </xf>
    <xf numFmtId="0" fontId="10" fillId="0" borderId="0" xfId="1" applyFont="1" applyAlignme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2" xfId="1" applyFont="1" applyFill="1" applyBorder="1" applyAlignment="1">
      <alignment vertical="center" wrapText="1"/>
    </xf>
    <xf numFmtId="0" fontId="3" fillId="0" borderId="1" xfId="1" applyFont="1" applyBorder="1" applyAlignment="1">
      <alignment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68"/>
  <sheetViews>
    <sheetView tabSelected="1" topLeftCell="A12" zoomScaleNormal="100" workbookViewId="0">
      <selection activeCell="A53" sqref="A53:L5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8" width="11.42578125" style="1" customWidth="1"/>
    <col min="9" max="9" width="8.28515625" style="1" customWidth="1"/>
    <col min="10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1" x14ac:dyDescent="0.3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21" x14ac:dyDescent="0.35">
      <c r="A3" s="28" t="s">
        <v>26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1" x14ac:dyDescent="0.35">
      <c r="A4" s="28" t="s">
        <v>33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22.5" customHeight="1" x14ac:dyDescent="0.35">
      <c r="A5" s="28" t="s">
        <v>32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4" t="s">
        <v>1</v>
      </c>
      <c r="C7" s="24"/>
      <c r="D7" s="24"/>
      <c r="E7" s="11" t="s">
        <v>3</v>
      </c>
      <c r="F7" s="25">
        <v>43462</v>
      </c>
      <c r="G7" s="26"/>
      <c r="H7" s="26"/>
      <c r="I7" s="26"/>
      <c r="J7" s="26"/>
      <c r="K7" s="26"/>
      <c r="L7" s="26"/>
    </row>
    <row r="8" spans="1:12" ht="43.5" customHeight="1" thickBot="1" x14ac:dyDescent="0.3">
      <c r="A8" s="6" t="s">
        <v>16</v>
      </c>
      <c r="B8" s="24" t="s">
        <v>26</v>
      </c>
      <c r="C8" s="24"/>
      <c r="D8" s="24"/>
      <c r="E8" s="11" t="s">
        <v>4</v>
      </c>
      <c r="F8" s="25">
        <v>43476</v>
      </c>
      <c r="G8" s="26"/>
      <c r="H8" s="26"/>
      <c r="I8" s="26"/>
      <c r="J8" s="26"/>
      <c r="K8" s="26"/>
      <c r="L8" s="26"/>
    </row>
    <row r="9" spans="1:12" ht="43.5" customHeight="1" thickBot="1" x14ac:dyDescent="0.3">
      <c r="A9" s="6" t="s">
        <v>5</v>
      </c>
      <c r="B9" s="24" t="s">
        <v>38</v>
      </c>
      <c r="C9" s="24"/>
      <c r="D9" s="24"/>
      <c r="E9" s="11" t="s">
        <v>6</v>
      </c>
      <c r="F9" s="25">
        <v>43479</v>
      </c>
      <c r="G9" s="26"/>
      <c r="H9" s="26"/>
      <c r="I9" s="26"/>
      <c r="J9" s="26"/>
      <c r="K9" s="26"/>
      <c r="L9" s="26"/>
    </row>
    <row r="10" spans="1:12" ht="43.5" customHeight="1" thickBot="1" x14ac:dyDescent="0.3">
      <c r="A10" s="6" t="s">
        <v>7</v>
      </c>
      <c r="B10" s="24" t="s">
        <v>27</v>
      </c>
      <c r="C10" s="24"/>
      <c r="D10" s="24"/>
      <c r="E10" s="11" t="s">
        <v>8</v>
      </c>
      <c r="F10" s="25">
        <v>43486</v>
      </c>
      <c r="G10" s="26"/>
      <c r="H10" s="26"/>
      <c r="I10" s="26"/>
      <c r="J10" s="26"/>
      <c r="K10" s="26"/>
      <c r="L10" s="26"/>
    </row>
    <row r="11" spans="1:12" ht="43.5" customHeight="1" thickBot="1" x14ac:dyDescent="0.3">
      <c r="A11" s="6" t="s">
        <v>9</v>
      </c>
      <c r="B11" s="24" t="s">
        <v>28</v>
      </c>
      <c r="C11" s="24"/>
      <c r="D11" s="24"/>
      <c r="E11" s="11" t="s">
        <v>10</v>
      </c>
      <c r="F11" s="25">
        <v>43490</v>
      </c>
      <c r="G11" s="26"/>
      <c r="H11" s="26"/>
      <c r="I11" s="26"/>
      <c r="J11" s="26"/>
      <c r="K11" s="26"/>
      <c r="L11" s="26"/>
    </row>
    <row r="12" spans="1:12" ht="43.5" customHeight="1" thickBot="1" x14ac:dyDescent="0.3">
      <c r="A12" s="6" t="s">
        <v>11</v>
      </c>
      <c r="B12" s="24">
        <v>2</v>
      </c>
      <c r="C12" s="24"/>
      <c r="D12" s="24"/>
      <c r="E12" s="11" t="s">
        <v>12</v>
      </c>
      <c r="F12" s="26">
        <v>6</v>
      </c>
      <c r="G12" s="26"/>
      <c r="H12" s="26"/>
      <c r="I12" s="26"/>
      <c r="J12" s="26"/>
      <c r="K12" s="26"/>
      <c r="L12" s="26"/>
    </row>
    <row r="13" spans="1:12" ht="39.950000000000003" customHeight="1" thickBot="1" x14ac:dyDescent="0.3">
      <c r="A13" s="6" t="s">
        <v>13</v>
      </c>
      <c r="B13" s="30" t="s">
        <v>29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ht="59.25" customHeight="1" thickBot="1" x14ac:dyDescent="0.3">
      <c r="A14" s="16" t="s">
        <v>17</v>
      </c>
      <c r="B14" s="6" t="s">
        <v>18</v>
      </c>
      <c r="C14" s="7" t="s">
        <v>14</v>
      </c>
      <c r="D14" s="7" t="s">
        <v>22</v>
      </c>
      <c r="E14" s="17" t="s">
        <v>30</v>
      </c>
      <c r="F14" s="17" t="s">
        <v>31</v>
      </c>
      <c r="G14" s="19" t="s">
        <v>19</v>
      </c>
      <c r="H14" s="19" t="s">
        <v>20</v>
      </c>
      <c r="I14" s="14" t="s">
        <v>21</v>
      </c>
      <c r="J14" s="14" t="s">
        <v>23</v>
      </c>
      <c r="K14" s="8" t="s">
        <v>15</v>
      </c>
      <c r="L14" s="9" t="s">
        <v>24</v>
      </c>
    </row>
    <row r="15" spans="1:12" ht="54" customHeight="1" thickBot="1" x14ac:dyDescent="0.3">
      <c r="A15" s="3">
        <v>1</v>
      </c>
      <c r="B15" s="6" t="s">
        <v>41</v>
      </c>
      <c r="C15" s="4">
        <v>81.830399999999997</v>
      </c>
      <c r="D15" s="4">
        <f t="shared" ref="D15:D34" si="0">C15*30/100</f>
        <v>24.549119999999998</v>
      </c>
      <c r="E15" s="18">
        <v>87.5</v>
      </c>
      <c r="F15" s="18">
        <f t="shared" ref="F15:F34" si="1">E15*10/100</f>
        <v>8.75</v>
      </c>
      <c r="G15" s="13">
        <v>87.5</v>
      </c>
      <c r="H15" s="13">
        <f t="shared" ref="H15:H34" si="2">G15*30/100</f>
        <v>26.25</v>
      </c>
      <c r="I15" s="15">
        <v>85</v>
      </c>
      <c r="J15" s="15">
        <f t="shared" ref="J15:J34" si="3">I15*30/100</f>
        <v>25.5</v>
      </c>
      <c r="K15" s="20">
        <f t="shared" ref="K15:K34" si="4">SUM(D15,F15,H15,J15)</f>
        <v>85.049120000000002</v>
      </c>
      <c r="L15" s="10" t="s">
        <v>56</v>
      </c>
    </row>
    <row r="16" spans="1:12" ht="54" customHeight="1" thickBot="1" x14ac:dyDescent="0.3">
      <c r="A16" s="3">
        <v>2</v>
      </c>
      <c r="B16" s="6" t="s">
        <v>43</v>
      </c>
      <c r="C16" s="4">
        <v>82.836299999999994</v>
      </c>
      <c r="D16" s="4">
        <f t="shared" si="0"/>
        <v>24.85089</v>
      </c>
      <c r="E16" s="18">
        <v>83.75</v>
      </c>
      <c r="F16" s="18">
        <f t="shared" si="1"/>
        <v>8.375</v>
      </c>
      <c r="G16" s="13">
        <v>86.23</v>
      </c>
      <c r="H16" s="13">
        <f t="shared" si="2"/>
        <v>25.869</v>
      </c>
      <c r="I16" s="15">
        <v>85</v>
      </c>
      <c r="J16" s="15">
        <f t="shared" si="3"/>
        <v>25.5</v>
      </c>
      <c r="K16" s="20">
        <f t="shared" si="4"/>
        <v>84.594889999999992</v>
      </c>
      <c r="L16" s="10" t="s">
        <v>56</v>
      </c>
    </row>
    <row r="17" spans="1:12" ht="54" customHeight="1" thickBot="1" x14ac:dyDescent="0.3">
      <c r="A17" s="3">
        <v>3</v>
      </c>
      <c r="B17" s="6" t="s">
        <v>50</v>
      </c>
      <c r="C17" s="4">
        <v>78.432400000000001</v>
      </c>
      <c r="D17" s="4">
        <f t="shared" si="0"/>
        <v>23.529720000000001</v>
      </c>
      <c r="E17" s="18">
        <v>70</v>
      </c>
      <c r="F17" s="18">
        <f t="shared" si="1"/>
        <v>7</v>
      </c>
      <c r="G17" s="13">
        <v>96.96</v>
      </c>
      <c r="H17" s="13">
        <f t="shared" si="2"/>
        <v>29.087999999999997</v>
      </c>
      <c r="I17" s="15">
        <v>79.5</v>
      </c>
      <c r="J17" s="15">
        <f t="shared" si="3"/>
        <v>23.85</v>
      </c>
      <c r="K17" s="20">
        <f t="shared" si="4"/>
        <v>83.46772</v>
      </c>
      <c r="L17" s="10" t="s">
        <v>57</v>
      </c>
    </row>
    <row r="18" spans="1:12" ht="54" customHeight="1" thickBot="1" x14ac:dyDescent="0.3">
      <c r="A18" s="3">
        <v>4</v>
      </c>
      <c r="B18" s="6" t="s">
        <v>51</v>
      </c>
      <c r="C18" s="4">
        <v>84.148499999999999</v>
      </c>
      <c r="D18" s="4">
        <f t="shared" si="0"/>
        <v>25.24455</v>
      </c>
      <c r="E18" s="18">
        <v>61.25</v>
      </c>
      <c r="F18" s="18">
        <f t="shared" si="1"/>
        <v>6.125</v>
      </c>
      <c r="G18" s="13">
        <v>75.73</v>
      </c>
      <c r="H18" s="13">
        <f t="shared" si="2"/>
        <v>22.719000000000001</v>
      </c>
      <c r="I18" s="15">
        <v>70</v>
      </c>
      <c r="J18" s="15">
        <f t="shared" si="3"/>
        <v>21</v>
      </c>
      <c r="K18" s="20">
        <f t="shared" si="4"/>
        <v>75.088549999999998</v>
      </c>
      <c r="L18" s="10" t="s">
        <v>57</v>
      </c>
    </row>
    <row r="19" spans="1:12" ht="54" customHeight="1" thickBot="1" x14ac:dyDescent="0.3">
      <c r="A19" s="3">
        <v>5</v>
      </c>
      <c r="B19" s="6" t="s">
        <v>37</v>
      </c>
      <c r="C19" s="4">
        <v>87.043499999999995</v>
      </c>
      <c r="D19" s="4">
        <f t="shared" si="0"/>
        <v>26.113049999999998</v>
      </c>
      <c r="E19" s="18">
        <v>83.75</v>
      </c>
      <c r="F19" s="18">
        <f t="shared" si="1"/>
        <v>8.375</v>
      </c>
      <c r="G19" s="13">
        <v>86.23</v>
      </c>
      <c r="H19" s="13">
        <f t="shared" si="2"/>
        <v>25.869</v>
      </c>
      <c r="I19" s="15">
        <v>40.5</v>
      </c>
      <c r="J19" s="15">
        <f t="shared" si="3"/>
        <v>12.15</v>
      </c>
      <c r="K19" s="20">
        <f t="shared" si="4"/>
        <v>72.507050000000007</v>
      </c>
      <c r="L19" s="10" t="s">
        <v>58</v>
      </c>
    </row>
    <row r="20" spans="1:12" ht="54" customHeight="1" thickBot="1" x14ac:dyDescent="0.3">
      <c r="A20" s="3">
        <v>6</v>
      </c>
      <c r="B20" s="6" t="s">
        <v>42</v>
      </c>
      <c r="C20" s="4">
        <v>87.8155</v>
      </c>
      <c r="D20" s="4">
        <f t="shared" si="0"/>
        <v>26.344650000000001</v>
      </c>
      <c r="E20" s="18">
        <v>77.5</v>
      </c>
      <c r="F20" s="18">
        <f t="shared" si="1"/>
        <v>7.75</v>
      </c>
      <c r="G20" s="13">
        <v>81.33</v>
      </c>
      <c r="H20" s="13">
        <f t="shared" si="2"/>
        <v>24.399000000000001</v>
      </c>
      <c r="I20" s="15">
        <v>45.5</v>
      </c>
      <c r="J20" s="15">
        <f t="shared" si="3"/>
        <v>13.65</v>
      </c>
      <c r="K20" s="20">
        <f t="shared" si="4"/>
        <v>72.143650000000008</v>
      </c>
      <c r="L20" s="10" t="s">
        <v>58</v>
      </c>
    </row>
    <row r="21" spans="1:12" ht="54" customHeight="1" thickBot="1" x14ac:dyDescent="0.3">
      <c r="A21" s="3">
        <v>7</v>
      </c>
      <c r="B21" s="6" t="s">
        <v>36</v>
      </c>
      <c r="C21" s="4">
        <v>85.379400000000004</v>
      </c>
      <c r="D21" s="4">
        <f t="shared" si="0"/>
        <v>25.61382</v>
      </c>
      <c r="E21" s="18">
        <v>86.25</v>
      </c>
      <c r="F21" s="18">
        <f t="shared" si="1"/>
        <v>8.625</v>
      </c>
      <c r="G21" s="13">
        <v>77.83</v>
      </c>
      <c r="H21" s="13">
        <f t="shared" si="2"/>
        <v>23.349</v>
      </c>
      <c r="I21" s="15">
        <v>47.5</v>
      </c>
      <c r="J21" s="15">
        <f t="shared" si="3"/>
        <v>14.25</v>
      </c>
      <c r="K21" s="20">
        <f t="shared" si="4"/>
        <v>71.837820000000008</v>
      </c>
      <c r="L21" s="10" t="s">
        <v>58</v>
      </c>
    </row>
    <row r="22" spans="1:12" ht="54" customHeight="1" thickBot="1" x14ac:dyDescent="0.3">
      <c r="A22" s="3">
        <v>8</v>
      </c>
      <c r="B22" s="6" t="s">
        <v>54</v>
      </c>
      <c r="C22" s="4">
        <v>76.102800000000002</v>
      </c>
      <c r="D22" s="4">
        <f t="shared" si="0"/>
        <v>22.830839999999998</v>
      </c>
      <c r="E22" s="18">
        <v>65</v>
      </c>
      <c r="F22" s="18">
        <f t="shared" si="1"/>
        <v>6.5</v>
      </c>
      <c r="G22" s="13">
        <v>86.93</v>
      </c>
      <c r="H22" s="13">
        <f t="shared" si="2"/>
        <v>26.079000000000001</v>
      </c>
      <c r="I22" s="15">
        <v>50</v>
      </c>
      <c r="J22" s="15">
        <f t="shared" si="3"/>
        <v>15</v>
      </c>
      <c r="K22" s="20">
        <f t="shared" si="4"/>
        <v>70.409840000000003</v>
      </c>
      <c r="L22" s="10" t="s">
        <v>58</v>
      </c>
    </row>
    <row r="23" spans="1:12" ht="54" customHeight="1" thickBot="1" x14ac:dyDescent="0.3">
      <c r="A23" s="3">
        <v>9</v>
      </c>
      <c r="B23" s="6" t="s">
        <v>35</v>
      </c>
      <c r="C23" s="4">
        <v>92.163399999999996</v>
      </c>
      <c r="D23" s="4">
        <f t="shared" si="0"/>
        <v>27.64902</v>
      </c>
      <c r="E23" s="18">
        <v>78.75</v>
      </c>
      <c r="F23" s="18">
        <f t="shared" si="1"/>
        <v>7.875</v>
      </c>
      <c r="G23" s="13">
        <v>66.16</v>
      </c>
      <c r="H23" s="13">
        <f t="shared" si="2"/>
        <v>19.847999999999999</v>
      </c>
      <c r="I23" s="15">
        <v>49.5</v>
      </c>
      <c r="J23" s="15">
        <f t="shared" si="3"/>
        <v>14.85</v>
      </c>
      <c r="K23" s="20">
        <f t="shared" si="4"/>
        <v>70.222020000000001</v>
      </c>
      <c r="L23" s="10" t="s">
        <v>58</v>
      </c>
    </row>
    <row r="24" spans="1:12" ht="54" customHeight="1" thickBot="1" x14ac:dyDescent="0.3">
      <c r="A24" s="3">
        <v>10</v>
      </c>
      <c r="B24" s="6" t="s">
        <v>52</v>
      </c>
      <c r="C24" s="4">
        <v>80.317999999999998</v>
      </c>
      <c r="D24" s="4">
        <f t="shared" si="0"/>
        <v>24.095399999999998</v>
      </c>
      <c r="E24" s="18">
        <v>61.25</v>
      </c>
      <c r="F24" s="18">
        <f t="shared" si="1"/>
        <v>6.125</v>
      </c>
      <c r="G24" s="13">
        <v>77.36</v>
      </c>
      <c r="H24" s="13">
        <f t="shared" si="2"/>
        <v>23.208000000000002</v>
      </c>
      <c r="I24" s="15">
        <v>50.5</v>
      </c>
      <c r="J24" s="15">
        <f t="shared" si="3"/>
        <v>15.15</v>
      </c>
      <c r="K24" s="20">
        <f t="shared" si="4"/>
        <v>68.578400000000002</v>
      </c>
      <c r="L24" s="10" t="s">
        <v>58</v>
      </c>
    </row>
    <row r="25" spans="1:12" ht="54" customHeight="1" thickBot="1" x14ac:dyDescent="0.3">
      <c r="A25" s="3">
        <v>11</v>
      </c>
      <c r="B25" s="6" t="s">
        <v>40</v>
      </c>
      <c r="C25" s="4">
        <v>80.531199999999998</v>
      </c>
      <c r="D25" s="4">
        <f t="shared" si="0"/>
        <v>24.159360000000003</v>
      </c>
      <c r="E25" s="18">
        <v>91.25</v>
      </c>
      <c r="F25" s="18">
        <f t="shared" si="1"/>
        <v>9.125</v>
      </c>
      <c r="G25" s="13">
        <v>75.959999999999994</v>
      </c>
      <c r="H25" s="13">
        <f t="shared" si="2"/>
        <v>22.787999999999997</v>
      </c>
      <c r="I25" s="15">
        <v>40</v>
      </c>
      <c r="J25" s="15">
        <f t="shared" si="3"/>
        <v>12</v>
      </c>
      <c r="K25" s="20">
        <f t="shared" si="4"/>
        <v>68.072360000000003</v>
      </c>
      <c r="L25" s="10" t="s">
        <v>58</v>
      </c>
    </row>
    <row r="26" spans="1:12" ht="54" customHeight="1" thickBot="1" x14ac:dyDescent="0.3">
      <c r="A26" s="3">
        <v>12</v>
      </c>
      <c r="B26" s="6" t="s">
        <v>47</v>
      </c>
      <c r="C26" s="4">
        <v>84.084800000000001</v>
      </c>
      <c r="D26" s="4">
        <f t="shared" si="0"/>
        <v>25.225439999999999</v>
      </c>
      <c r="E26" s="18">
        <v>67.5</v>
      </c>
      <c r="F26" s="18">
        <f t="shared" si="1"/>
        <v>6.75</v>
      </c>
      <c r="G26" s="13">
        <v>75.260000000000005</v>
      </c>
      <c r="H26" s="13">
        <f t="shared" si="2"/>
        <v>22.578000000000003</v>
      </c>
      <c r="I26" s="15">
        <v>43.5</v>
      </c>
      <c r="J26" s="15">
        <f t="shared" si="3"/>
        <v>13.05</v>
      </c>
      <c r="K26" s="20">
        <f t="shared" si="4"/>
        <v>67.603440000000006</v>
      </c>
      <c r="L26" s="10" t="s">
        <v>58</v>
      </c>
    </row>
    <row r="27" spans="1:12" ht="54" customHeight="1" thickBot="1" x14ac:dyDescent="0.3">
      <c r="A27" s="3">
        <v>13</v>
      </c>
      <c r="B27" s="6" t="s">
        <v>46</v>
      </c>
      <c r="C27" s="4">
        <v>82.887600000000006</v>
      </c>
      <c r="D27" s="4">
        <f t="shared" si="0"/>
        <v>24.866280000000003</v>
      </c>
      <c r="E27" s="18">
        <v>71.25</v>
      </c>
      <c r="F27" s="18">
        <f t="shared" si="1"/>
        <v>7.125</v>
      </c>
      <c r="G27" s="13">
        <v>82.96</v>
      </c>
      <c r="H27" s="13">
        <f t="shared" si="2"/>
        <v>24.887999999999998</v>
      </c>
      <c r="I27" s="15">
        <v>34.5</v>
      </c>
      <c r="J27" s="15">
        <f t="shared" si="3"/>
        <v>10.35</v>
      </c>
      <c r="K27" s="20">
        <f t="shared" si="4"/>
        <v>67.229280000000003</v>
      </c>
      <c r="L27" s="10" t="s">
        <v>58</v>
      </c>
    </row>
    <row r="28" spans="1:12" ht="54" customHeight="1" thickBot="1" x14ac:dyDescent="0.3">
      <c r="A28" s="3">
        <v>14</v>
      </c>
      <c r="B28" s="6" t="s">
        <v>45</v>
      </c>
      <c r="C28" s="4">
        <v>81.174400000000006</v>
      </c>
      <c r="D28" s="4">
        <f t="shared" si="0"/>
        <v>24.352319999999999</v>
      </c>
      <c r="E28" s="18">
        <v>76.25</v>
      </c>
      <c r="F28" s="18">
        <f t="shared" si="1"/>
        <v>7.625</v>
      </c>
      <c r="G28" s="13">
        <v>82.96</v>
      </c>
      <c r="H28" s="13">
        <f t="shared" si="2"/>
        <v>24.887999999999998</v>
      </c>
      <c r="I28" s="15">
        <v>27</v>
      </c>
      <c r="J28" s="15">
        <f t="shared" si="3"/>
        <v>8.1</v>
      </c>
      <c r="K28" s="20">
        <f t="shared" si="4"/>
        <v>64.965319999999991</v>
      </c>
      <c r="L28" s="10" t="s">
        <v>58</v>
      </c>
    </row>
    <row r="29" spans="1:12" ht="54" customHeight="1" thickBot="1" x14ac:dyDescent="0.3">
      <c r="A29" s="3">
        <v>15</v>
      </c>
      <c r="B29" s="6" t="s">
        <v>34</v>
      </c>
      <c r="C29" s="4">
        <v>85.718999999999994</v>
      </c>
      <c r="D29" s="4">
        <f t="shared" si="0"/>
        <v>25.715699999999998</v>
      </c>
      <c r="E29" s="18">
        <v>90</v>
      </c>
      <c r="F29" s="18">
        <f t="shared" si="1"/>
        <v>9</v>
      </c>
      <c r="G29" s="13">
        <v>68.959999999999994</v>
      </c>
      <c r="H29" s="13">
        <f t="shared" si="2"/>
        <v>20.687999999999999</v>
      </c>
      <c r="I29" s="15">
        <v>29.5</v>
      </c>
      <c r="J29" s="15">
        <f t="shared" si="3"/>
        <v>8.85</v>
      </c>
      <c r="K29" s="20">
        <f t="shared" si="4"/>
        <v>64.253699999999995</v>
      </c>
      <c r="L29" s="10" t="s">
        <v>58</v>
      </c>
    </row>
    <row r="30" spans="1:12" ht="54" customHeight="1" thickBot="1" x14ac:dyDescent="0.3">
      <c r="A30" s="3">
        <v>16</v>
      </c>
      <c r="B30" s="6" t="s">
        <v>53</v>
      </c>
      <c r="C30" s="4">
        <v>77.983800000000002</v>
      </c>
      <c r="D30" s="4">
        <f t="shared" si="0"/>
        <v>23.395140000000001</v>
      </c>
      <c r="E30" s="18">
        <v>62.5</v>
      </c>
      <c r="F30" s="18">
        <f t="shared" si="1"/>
        <v>6.25</v>
      </c>
      <c r="G30" s="13">
        <v>81.400000000000006</v>
      </c>
      <c r="H30" s="13">
        <f t="shared" si="2"/>
        <v>24.42</v>
      </c>
      <c r="I30" s="15">
        <v>29.5</v>
      </c>
      <c r="J30" s="15">
        <f t="shared" si="3"/>
        <v>8.85</v>
      </c>
      <c r="K30" s="20">
        <f t="shared" si="4"/>
        <v>62.915140000000001</v>
      </c>
      <c r="L30" s="10" t="s">
        <v>58</v>
      </c>
    </row>
    <row r="31" spans="1:12" ht="54" customHeight="1" thickBot="1" x14ac:dyDescent="0.3">
      <c r="A31" s="3">
        <v>17</v>
      </c>
      <c r="B31" s="6" t="s">
        <v>44</v>
      </c>
      <c r="C31" s="4">
        <v>83.994600000000005</v>
      </c>
      <c r="D31" s="4">
        <f t="shared" si="0"/>
        <v>25.19838</v>
      </c>
      <c r="E31" s="18">
        <v>76.25</v>
      </c>
      <c r="F31" s="18">
        <f t="shared" si="1"/>
        <v>7.625</v>
      </c>
      <c r="G31" s="13">
        <v>80.16</v>
      </c>
      <c r="H31" s="13">
        <f t="shared" si="2"/>
        <v>24.047999999999998</v>
      </c>
      <c r="I31" s="15">
        <v>16</v>
      </c>
      <c r="J31" s="15">
        <f t="shared" si="3"/>
        <v>4.8</v>
      </c>
      <c r="K31" s="20">
        <f t="shared" si="4"/>
        <v>61.671379999999999</v>
      </c>
      <c r="L31" s="10" t="s">
        <v>58</v>
      </c>
    </row>
    <row r="32" spans="1:12" ht="54" customHeight="1" thickBot="1" x14ac:dyDescent="0.3">
      <c r="A32" s="3">
        <v>18</v>
      </c>
      <c r="B32" s="6" t="s">
        <v>49</v>
      </c>
      <c r="C32" s="4">
        <v>76.177400000000006</v>
      </c>
      <c r="D32" s="4">
        <f t="shared" si="0"/>
        <v>22.85322</v>
      </c>
      <c r="E32" s="18">
        <v>73.75</v>
      </c>
      <c r="F32" s="18">
        <f t="shared" si="1"/>
        <v>7.375</v>
      </c>
      <c r="G32" s="13">
        <v>78.06</v>
      </c>
      <c r="H32" s="13">
        <f t="shared" si="2"/>
        <v>23.418000000000003</v>
      </c>
      <c r="I32" s="15">
        <v>26</v>
      </c>
      <c r="J32" s="15">
        <f t="shared" si="3"/>
        <v>7.8</v>
      </c>
      <c r="K32" s="20">
        <f t="shared" si="4"/>
        <v>61.446219999999997</v>
      </c>
      <c r="L32" s="10" t="s">
        <v>58</v>
      </c>
    </row>
    <row r="33" spans="1:20" ht="54" customHeight="1" thickBot="1" x14ac:dyDescent="0.3">
      <c r="A33" s="3">
        <v>19</v>
      </c>
      <c r="B33" s="6" t="s">
        <v>39</v>
      </c>
      <c r="C33" s="4">
        <v>86.850099999999998</v>
      </c>
      <c r="D33" s="4">
        <f t="shared" si="0"/>
        <v>26.055029999999999</v>
      </c>
      <c r="E33" s="18">
        <v>83.75</v>
      </c>
      <c r="F33" s="18">
        <f t="shared" si="1"/>
        <v>8.375</v>
      </c>
      <c r="G33" s="13">
        <v>79</v>
      </c>
      <c r="H33" s="13">
        <f t="shared" si="2"/>
        <v>23.7</v>
      </c>
      <c r="I33" s="15">
        <v>0</v>
      </c>
      <c r="J33" s="15">
        <f t="shared" si="3"/>
        <v>0</v>
      </c>
      <c r="K33" s="20">
        <f t="shared" si="4"/>
        <v>58.130030000000005</v>
      </c>
      <c r="L33" s="10" t="s">
        <v>55</v>
      </c>
    </row>
    <row r="34" spans="1:20" ht="54" customHeight="1" thickBot="1" x14ac:dyDescent="0.3">
      <c r="A34" s="3">
        <v>20</v>
      </c>
      <c r="B34" s="6" t="s">
        <v>48</v>
      </c>
      <c r="C34" s="4">
        <v>81.732600000000005</v>
      </c>
      <c r="D34" s="4">
        <f t="shared" si="0"/>
        <v>24.519780000000001</v>
      </c>
      <c r="E34" s="18">
        <v>67.5</v>
      </c>
      <c r="F34" s="18">
        <f t="shared" si="1"/>
        <v>6.75</v>
      </c>
      <c r="G34" s="13">
        <v>81.099999999999994</v>
      </c>
      <c r="H34" s="13">
        <f t="shared" si="2"/>
        <v>24.33</v>
      </c>
      <c r="I34" s="15">
        <v>0</v>
      </c>
      <c r="J34" s="15">
        <f t="shared" si="3"/>
        <v>0</v>
      </c>
      <c r="K34" s="20">
        <f t="shared" si="4"/>
        <v>55.599779999999996</v>
      </c>
      <c r="L34" s="10" t="s">
        <v>55</v>
      </c>
    </row>
    <row r="35" spans="1:20" ht="141.75" customHeight="1" x14ac:dyDescent="0.25">
      <c r="A35" s="29" t="s">
        <v>25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</row>
    <row r="37" spans="1:20" x14ac:dyDescent="0.25">
      <c r="A37" s="22" t="s">
        <v>59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</row>
    <row r="38" spans="1:20" ht="1.5" customHeigh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5"/>
      <c r="N38" s="5"/>
      <c r="O38" s="5"/>
      <c r="P38" s="5"/>
      <c r="Q38" s="5"/>
      <c r="R38" s="5"/>
      <c r="S38" s="5"/>
      <c r="T38" s="5"/>
    </row>
    <row r="39" spans="1:20" hidden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</row>
    <row r="40" spans="1:20" hidden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</row>
    <row r="41" spans="1:20" ht="15.75" hidden="1" customHeight="1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</row>
    <row r="42" spans="1:20" ht="15.75" customHeight="1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20" ht="15.75" customHeight="1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</row>
    <row r="44" spans="1:20" ht="15.75" customHeight="1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20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1"/>
    </row>
    <row r="46" spans="1:20" ht="28.5" customHeight="1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</row>
    <row r="47" spans="1:20" ht="15" customHeight="1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</row>
    <row r="48" spans="1:20" ht="15" customHeight="1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</row>
    <row r="49" spans="1:12" ht="15" customHeight="1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</row>
    <row r="50" spans="1:12" ht="1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 spans="1:12" ht="15" customHeight="1" x14ac:dyDescent="0.2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20.25" customHeight="1" x14ac:dyDescent="0.2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</row>
    <row r="53" spans="1:12" ht="15" customHeight="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1:12" ht="42.75" customHeight="1" x14ac:dyDescent="0.25"/>
    <row r="55" spans="1:12" ht="15.75" customHeight="1" x14ac:dyDescent="0.25"/>
    <row r="56" spans="1:12" ht="15.75" customHeight="1" x14ac:dyDescent="0.25"/>
    <row r="57" spans="1:12" ht="18.75" customHeight="1" x14ac:dyDescent="0.25"/>
    <row r="58" spans="1:12" ht="18.75" customHeight="1" x14ac:dyDescent="0.25"/>
    <row r="59" spans="1:12" ht="18.75" customHeight="1" x14ac:dyDescent="0.25"/>
    <row r="60" spans="1:12" ht="18.75" customHeight="1" x14ac:dyDescent="0.25"/>
    <row r="61" spans="1:12" ht="18.75" customHeight="1" x14ac:dyDescent="0.25"/>
    <row r="62" spans="1:12" ht="18.75" customHeight="1" x14ac:dyDescent="0.25"/>
    <row r="63" spans="1:12" ht="18.75" customHeight="1" x14ac:dyDescent="0.25"/>
    <row r="64" spans="1:12" ht="18.75" customHeight="1" x14ac:dyDescent="0.25"/>
    <row r="65" ht="18.75" customHeight="1" x14ac:dyDescent="0.25"/>
    <row r="66" ht="18.75" customHeight="1" x14ac:dyDescent="0.25"/>
    <row r="67" ht="18.75" customHeight="1" x14ac:dyDescent="0.25"/>
    <row r="68" ht="15" customHeight="1" x14ac:dyDescent="0.25"/>
  </sheetData>
  <sortState ref="B15:K34">
    <sortCondition descending="1" ref="K15:K34"/>
  </sortState>
  <mergeCells count="23">
    <mergeCell ref="A51:L51"/>
    <mergeCell ref="A52:L52"/>
    <mergeCell ref="A53:L53"/>
    <mergeCell ref="A1:L1"/>
    <mergeCell ref="A2:L2"/>
    <mergeCell ref="A3:L3"/>
    <mergeCell ref="A4:L4"/>
    <mergeCell ref="A5:L5"/>
    <mergeCell ref="F12:L12"/>
    <mergeCell ref="A35:L35"/>
    <mergeCell ref="B13:L13"/>
    <mergeCell ref="B7:D7"/>
    <mergeCell ref="B8:D8"/>
    <mergeCell ref="B9:D9"/>
    <mergeCell ref="B10:D10"/>
    <mergeCell ref="B11:D11"/>
    <mergeCell ref="A37:L49"/>
    <mergeCell ref="B12:D12"/>
    <mergeCell ref="F7:L7"/>
    <mergeCell ref="F8:L8"/>
    <mergeCell ref="F9:L9"/>
    <mergeCell ref="F10:L10"/>
    <mergeCell ref="F11:L11"/>
  </mergeCells>
  <conditionalFormatting sqref="E7 B17:B3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8740157480314965" bottom="0.78740157480314965" header="0.31496062992125984" footer="0.31496062992125984"/>
  <pageSetup paperSize="9" scale="57" orientation="portrait" r:id="rId1"/>
  <rowBreaks count="1" manualBreakCount="1">
    <brk id="3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2019-01-25T08:45:17Z</dcterms:modified>
</cp:coreProperties>
</file>