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470" windowHeight="12030"/>
  </bookViews>
  <sheets>
    <sheet name="plan" sheetId="4" r:id="rId1"/>
    <sheet name="curriculum" sheetId="5" r:id="rId2"/>
    <sheet name="plan (2)" sheetId="18" r:id="rId3"/>
    <sheet name="kredi dağılımı" sheetId="17" r:id="rId4"/>
  </sheets>
  <definedNames>
    <definedName name="_xlnm.Print_Area" localSheetId="1">curriculum!$A$1:$I$109</definedName>
    <definedName name="_xlnm.Print_Area" localSheetId="3">'kredi dağılımı'!$A$14:$H$32</definedName>
    <definedName name="_xlnm.Print_Area" localSheetId="0">plan!$A$1:$I$109</definedName>
    <definedName name="_xlnm.Print_Area" localSheetId="2">'plan (2)'!$A$2:$E$58</definedName>
  </definedNames>
  <calcPr calcId="145621"/>
</workbook>
</file>

<file path=xl/calcChain.xml><?xml version="1.0" encoding="utf-8"?>
<calcChain xmlns="http://schemas.openxmlformats.org/spreadsheetml/2006/main">
  <c r="P57" i="18" l="1"/>
  <c r="O57" i="18"/>
  <c r="N57" i="18"/>
  <c r="K57" i="18"/>
  <c r="J57" i="18"/>
  <c r="I57" i="18"/>
  <c r="P56" i="18"/>
  <c r="O56" i="18"/>
  <c r="N56" i="18"/>
  <c r="K56" i="18"/>
  <c r="J56" i="18"/>
  <c r="I56" i="18"/>
  <c r="P55" i="18"/>
  <c r="O55" i="18"/>
  <c r="N55" i="18"/>
  <c r="K55" i="18"/>
  <c r="J55" i="18"/>
  <c r="I55" i="18"/>
  <c r="P54" i="18"/>
  <c r="O54" i="18"/>
  <c r="N54" i="18"/>
  <c r="K54" i="18"/>
  <c r="J54" i="18"/>
  <c r="I54" i="18"/>
  <c r="P53" i="18"/>
  <c r="O53" i="18"/>
  <c r="N53" i="18"/>
  <c r="K53" i="18"/>
  <c r="J53" i="18"/>
  <c r="I53" i="18"/>
  <c r="P52" i="18"/>
  <c r="O52" i="18"/>
  <c r="N52" i="18"/>
  <c r="K52" i="18"/>
  <c r="J52" i="18"/>
  <c r="I52" i="18"/>
  <c r="P51" i="18"/>
  <c r="O51" i="18"/>
  <c r="N51" i="18"/>
  <c r="K51" i="18"/>
  <c r="J51" i="18"/>
  <c r="I51" i="18"/>
  <c r="P50" i="18"/>
  <c r="O50" i="18"/>
  <c r="N50" i="18"/>
  <c r="K50" i="18"/>
  <c r="J50" i="18"/>
  <c r="I50" i="18"/>
  <c r="P49" i="18"/>
  <c r="O49" i="18"/>
  <c r="N49" i="18"/>
  <c r="K49" i="18"/>
  <c r="J49" i="18"/>
  <c r="I49" i="18"/>
  <c r="P48" i="18"/>
  <c r="O48" i="18"/>
  <c r="N48" i="18"/>
  <c r="K48" i="18"/>
  <c r="J48" i="18"/>
  <c r="I48" i="18"/>
  <c r="P47" i="18"/>
  <c r="O47" i="18"/>
  <c r="N47" i="18"/>
  <c r="K47" i="18"/>
  <c r="J47" i="18"/>
  <c r="I47" i="18"/>
  <c r="P46" i="18"/>
  <c r="O46" i="18"/>
  <c r="N46" i="18"/>
  <c r="K46" i="18"/>
  <c r="J46" i="18"/>
  <c r="I46" i="18"/>
  <c r="P45" i="18"/>
  <c r="O45" i="18"/>
  <c r="N45" i="18"/>
  <c r="K45" i="18"/>
  <c r="J45" i="18"/>
  <c r="I45" i="18"/>
  <c r="P44" i="18"/>
  <c r="O44" i="18"/>
  <c r="N44" i="18"/>
  <c r="K44" i="18"/>
  <c r="J44" i="18"/>
  <c r="I44" i="18"/>
  <c r="P43" i="18"/>
  <c r="O43" i="18"/>
  <c r="N43" i="18"/>
  <c r="K43" i="18"/>
  <c r="J43" i="18"/>
  <c r="I43" i="18"/>
  <c r="P42" i="18"/>
  <c r="O42" i="18"/>
  <c r="N42" i="18"/>
  <c r="K42" i="18"/>
  <c r="J42" i="18"/>
  <c r="I42" i="18"/>
  <c r="P41" i="18"/>
  <c r="O41" i="18"/>
  <c r="N41" i="18"/>
  <c r="K41" i="18"/>
  <c r="J41" i="18"/>
  <c r="I41" i="18"/>
  <c r="P40" i="18"/>
  <c r="O40" i="18"/>
  <c r="N40" i="18"/>
  <c r="K40" i="18"/>
  <c r="J40" i="18"/>
  <c r="I40" i="18"/>
  <c r="P39" i="18"/>
  <c r="O39" i="18"/>
  <c r="N39" i="18"/>
  <c r="K39" i="18"/>
  <c r="J39" i="18"/>
  <c r="I39" i="18"/>
  <c r="P38" i="18"/>
  <c r="O38" i="18"/>
  <c r="N38" i="18"/>
  <c r="K38" i="18"/>
  <c r="J38" i="18"/>
  <c r="I38" i="18"/>
  <c r="P37" i="18"/>
  <c r="O37" i="18"/>
  <c r="N37" i="18"/>
  <c r="K37" i="18"/>
  <c r="J37" i="18"/>
  <c r="I37" i="18"/>
  <c r="P36" i="18"/>
  <c r="O36" i="18"/>
  <c r="N36" i="18"/>
  <c r="K36" i="18"/>
  <c r="J36" i="18"/>
  <c r="I36" i="18"/>
  <c r="P35" i="18"/>
  <c r="O35" i="18"/>
  <c r="N35" i="18"/>
  <c r="K35" i="18"/>
  <c r="J35" i="18"/>
  <c r="I35" i="18"/>
  <c r="P34" i="18"/>
  <c r="O34" i="18"/>
  <c r="N34" i="18"/>
  <c r="K34" i="18"/>
  <c r="J34" i="18"/>
  <c r="I34" i="18"/>
  <c r="P33" i="18"/>
  <c r="O33" i="18"/>
  <c r="N33" i="18"/>
  <c r="K33" i="18"/>
  <c r="J33" i="18"/>
  <c r="I33" i="18"/>
  <c r="P32" i="18"/>
  <c r="O32" i="18"/>
  <c r="N32" i="18"/>
  <c r="K32" i="18"/>
  <c r="J32" i="18"/>
  <c r="I32" i="18"/>
  <c r="P31" i="18"/>
  <c r="O31" i="18"/>
  <c r="N31" i="18"/>
  <c r="K31" i="18"/>
  <c r="J31" i="18"/>
  <c r="I31" i="18"/>
  <c r="P30" i="18"/>
  <c r="O30" i="18"/>
  <c r="N30" i="18"/>
  <c r="K30" i="18"/>
  <c r="J30" i="18"/>
  <c r="I30" i="18"/>
  <c r="P29" i="18"/>
  <c r="O29" i="18"/>
  <c r="N29" i="18"/>
  <c r="K29" i="18"/>
  <c r="J29" i="18"/>
  <c r="I29" i="18"/>
  <c r="P28" i="18"/>
  <c r="O28" i="18"/>
  <c r="N28" i="18"/>
  <c r="K28" i="18"/>
  <c r="J28" i="18"/>
  <c r="I28" i="18"/>
  <c r="P27" i="18"/>
  <c r="O27" i="18"/>
  <c r="N27" i="18"/>
  <c r="K27" i="18"/>
  <c r="J27" i="18"/>
  <c r="I27" i="18"/>
  <c r="P26" i="18"/>
  <c r="O26" i="18"/>
  <c r="N26" i="18"/>
  <c r="K26" i="18"/>
  <c r="J26" i="18"/>
  <c r="I26" i="18"/>
  <c r="P25" i="18"/>
  <c r="O25" i="18"/>
  <c r="N25" i="18"/>
  <c r="K25" i="18"/>
  <c r="J25" i="18"/>
  <c r="I25" i="18"/>
  <c r="P24" i="18"/>
  <c r="O24" i="18"/>
  <c r="N24" i="18"/>
  <c r="K24" i="18"/>
  <c r="J24" i="18"/>
  <c r="I24" i="18"/>
  <c r="P23" i="18"/>
  <c r="O23" i="18"/>
  <c r="N23" i="18"/>
  <c r="K23" i="18"/>
  <c r="J23" i="18"/>
  <c r="I23" i="18"/>
  <c r="P22" i="18"/>
  <c r="O22" i="18"/>
  <c r="N22" i="18"/>
  <c r="K22" i="18"/>
  <c r="J22" i="18"/>
  <c r="I22" i="18"/>
  <c r="P21" i="18"/>
  <c r="O21" i="18"/>
  <c r="N21" i="18"/>
  <c r="K21" i="18"/>
  <c r="J21" i="18"/>
  <c r="I21" i="18"/>
  <c r="P20" i="18"/>
  <c r="O20" i="18"/>
  <c r="N20" i="18"/>
  <c r="K20" i="18"/>
  <c r="J20" i="18"/>
  <c r="I20" i="18"/>
  <c r="P19" i="18"/>
  <c r="O19" i="18"/>
  <c r="N19" i="18"/>
  <c r="K19" i="18"/>
  <c r="J19" i="18"/>
  <c r="I19" i="18"/>
  <c r="P18" i="18"/>
  <c r="O18" i="18"/>
  <c r="N18" i="18"/>
  <c r="K18" i="18"/>
  <c r="J18" i="18"/>
  <c r="I18" i="18"/>
  <c r="P17" i="18"/>
  <c r="O17" i="18"/>
  <c r="N17" i="18"/>
  <c r="K17" i="18"/>
  <c r="J17" i="18"/>
  <c r="I17" i="18"/>
  <c r="P16" i="18"/>
  <c r="O16" i="18"/>
  <c r="N16" i="18"/>
  <c r="K16" i="18"/>
  <c r="J16" i="18"/>
  <c r="I16" i="18"/>
  <c r="P15" i="18"/>
  <c r="O15" i="18"/>
  <c r="N15" i="18"/>
  <c r="K15" i="18"/>
  <c r="J15" i="18"/>
  <c r="I15" i="18"/>
  <c r="P14" i="18"/>
  <c r="O14" i="18"/>
  <c r="N14" i="18"/>
  <c r="K14" i="18"/>
  <c r="J14" i="18"/>
  <c r="I14" i="18"/>
  <c r="P13" i="18"/>
  <c r="O13" i="18"/>
  <c r="N13" i="18"/>
  <c r="K13" i="18"/>
  <c r="J13" i="18"/>
  <c r="I13" i="18"/>
  <c r="P12" i="18"/>
  <c r="O12" i="18"/>
  <c r="N12" i="18"/>
  <c r="K12" i="18"/>
  <c r="J12" i="18"/>
  <c r="I12" i="18"/>
  <c r="P11" i="18"/>
  <c r="O11" i="18"/>
  <c r="N11" i="18"/>
  <c r="K11" i="18"/>
  <c r="J11" i="18"/>
  <c r="I11" i="18"/>
  <c r="P10" i="18"/>
  <c r="O10" i="18"/>
  <c r="N10" i="18"/>
  <c r="K10" i="18"/>
  <c r="J10" i="18"/>
  <c r="I10" i="18"/>
  <c r="P9" i="18"/>
  <c r="O9" i="18"/>
  <c r="N9" i="18"/>
  <c r="K9" i="18"/>
  <c r="J9" i="18"/>
  <c r="I9" i="18"/>
  <c r="V8" i="18"/>
  <c r="P8" i="18"/>
  <c r="O8" i="18"/>
  <c r="N8" i="18"/>
  <c r="K8" i="18"/>
  <c r="J8" i="18"/>
  <c r="I8" i="18"/>
  <c r="P7" i="18"/>
  <c r="O7" i="18"/>
  <c r="N7" i="18"/>
  <c r="K7" i="18"/>
  <c r="J7" i="18"/>
  <c r="I7" i="18"/>
  <c r="P6" i="18"/>
  <c r="O6" i="18"/>
  <c r="N6" i="18"/>
  <c r="K6" i="18"/>
  <c r="J6" i="18"/>
  <c r="I6" i="18"/>
  <c r="P5" i="18"/>
  <c r="O5" i="18"/>
  <c r="N5" i="18"/>
  <c r="K5" i="18"/>
  <c r="J5" i="18"/>
  <c r="I5" i="18"/>
  <c r="P4" i="18"/>
  <c r="P3" i="18" s="1"/>
  <c r="V9" i="18" s="1"/>
  <c r="O4" i="18"/>
  <c r="N4" i="18"/>
  <c r="K4" i="18"/>
  <c r="K3" i="18" s="1"/>
  <c r="U9" i="18" s="1"/>
  <c r="J4" i="18"/>
  <c r="J3" i="18" s="1"/>
  <c r="U8" i="18" s="1"/>
  <c r="I4" i="18"/>
  <c r="O3" i="18"/>
  <c r="N3" i="18"/>
  <c r="V7" i="18" s="1"/>
  <c r="V10" i="18" s="1"/>
  <c r="I3" i="18"/>
  <c r="U7" i="18" s="1"/>
  <c r="I33" i="17"/>
  <c r="H33" i="17"/>
  <c r="P20" i="17"/>
  <c r="O20" i="17"/>
  <c r="N15" i="17"/>
  <c r="P21" i="17" s="1"/>
  <c r="M15" i="17"/>
  <c r="O21" i="17" s="1"/>
  <c r="D12" i="17"/>
  <c r="P19" i="17" s="1"/>
  <c r="C12" i="17"/>
  <c r="O19" i="17" s="1"/>
  <c r="U10" i="18" l="1"/>
  <c r="O22" i="17"/>
  <c r="P22" i="17"/>
  <c r="J44" i="5" l="1"/>
  <c r="J44" i="4" l="1"/>
  <c r="J11" i="4" l="1"/>
  <c r="I11" i="4"/>
  <c r="E11" i="4"/>
  <c r="D11" i="4"/>
  <c r="I44" i="5" l="1"/>
  <c r="E44" i="5"/>
  <c r="D44" i="5"/>
  <c r="J34" i="5"/>
  <c r="I34" i="5"/>
  <c r="E34" i="5"/>
  <c r="D34" i="5"/>
  <c r="J23" i="5"/>
  <c r="I23" i="5"/>
  <c r="E23" i="5"/>
  <c r="D23" i="5"/>
  <c r="J11" i="5"/>
  <c r="I11" i="5"/>
  <c r="E11" i="5"/>
  <c r="D11" i="5"/>
  <c r="D44" i="4" l="1"/>
  <c r="E44" i="4"/>
  <c r="I34" i="4" l="1"/>
  <c r="J34" i="4"/>
  <c r="D34" i="4"/>
  <c r="E34" i="4"/>
  <c r="D23" i="4"/>
  <c r="I23" i="4"/>
  <c r="J23" i="4"/>
  <c r="E23" i="4"/>
  <c r="N17" i="4" l="1"/>
  <c r="I44" i="4"/>
  <c r="N16" i="4" s="1"/>
</calcChain>
</file>

<file path=xl/sharedStrings.xml><?xml version="1.0" encoding="utf-8"?>
<sst xmlns="http://schemas.openxmlformats.org/spreadsheetml/2006/main" count="950" uniqueCount="342">
  <si>
    <t>1. SINIF</t>
  </si>
  <si>
    <t>1. Yarıyıl</t>
  </si>
  <si>
    <t>2. Yarıyıl</t>
  </si>
  <si>
    <t>FIZ 103</t>
  </si>
  <si>
    <t xml:space="preserve">Fizik I </t>
  </si>
  <si>
    <t>4+0</t>
  </si>
  <si>
    <t>1+0</t>
  </si>
  <si>
    <t>Matematik 1</t>
  </si>
  <si>
    <t>3+0</t>
  </si>
  <si>
    <t xml:space="preserve">Fizik II </t>
  </si>
  <si>
    <t>3+2</t>
  </si>
  <si>
    <t>FIZ 156</t>
  </si>
  <si>
    <t>Fizik Lab</t>
  </si>
  <si>
    <t>0+2</t>
  </si>
  <si>
    <t>Malzeme Bilgisi</t>
  </si>
  <si>
    <t>MAT 102</t>
  </si>
  <si>
    <t>Matematik II</t>
  </si>
  <si>
    <t>Atatürk İlk. ve İnk. Tarihi I</t>
  </si>
  <si>
    <t>2+0</t>
  </si>
  <si>
    <t>MAT 116</t>
  </si>
  <si>
    <t>Lineer Cebir</t>
  </si>
  <si>
    <t>Atatürk İlke ve İnk. Tarihi II</t>
  </si>
  <si>
    <t>ING 104</t>
  </si>
  <si>
    <t>2. SINIF</t>
  </si>
  <si>
    <t>3. Yarıyıl</t>
  </si>
  <si>
    <t>4. Yarıyıl</t>
  </si>
  <si>
    <t>Akademik İngilizce II</t>
  </si>
  <si>
    <t>MAT 216</t>
  </si>
  <si>
    <t>Kompleks Analiz</t>
  </si>
  <si>
    <t>Devre Analizi Lab I</t>
  </si>
  <si>
    <t>Devre Analizi Lab II</t>
  </si>
  <si>
    <t>3. SINIF</t>
  </si>
  <si>
    <t>5. Yarıyıl</t>
  </si>
  <si>
    <t>6. Yarıyıl</t>
  </si>
  <si>
    <t>Mikroişlemciler</t>
  </si>
  <si>
    <t>Elektromekanik Enerji Dön.Lab.</t>
  </si>
  <si>
    <t>Staj I</t>
  </si>
  <si>
    <t>Analog Elektronik Lab.</t>
  </si>
  <si>
    <t>4. SINIF</t>
  </si>
  <si>
    <t>7. Yarıyıl</t>
  </si>
  <si>
    <t>8. Yarıyıl</t>
  </si>
  <si>
    <t>Teknik Seçmeli</t>
  </si>
  <si>
    <t>Staj II</t>
  </si>
  <si>
    <t>PAKETLER</t>
  </si>
  <si>
    <t>HABERLEŞME (4 zorunlu +3 seçmeli ders)</t>
  </si>
  <si>
    <t>Haberleşme Sistemleri I</t>
  </si>
  <si>
    <t>Haberleşme Sistemleri II</t>
  </si>
  <si>
    <t>Sayısal Haberleşme</t>
  </si>
  <si>
    <t>Sayısal Sinyal İşleme</t>
  </si>
  <si>
    <t>MİKRODALGA VE ANTENLER (4 zorunlu + 3 seçmeli ders)</t>
  </si>
  <si>
    <t>Mikrodalga Tekniği I</t>
  </si>
  <si>
    <t>Antenler</t>
  </si>
  <si>
    <t>Elektromanyetik Modelleme</t>
  </si>
  <si>
    <t>Biyomedikal Müh. Giriş</t>
  </si>
  <si>
    <t>Tıbbi Görüntüleme Sistemleri</t>
  </si>
  <si>
    <t>ELEKTRONİK (4 zorunlu + 3 seçmeli ders)</t>
  </si>
  <si>
    <t>Geniş Ölçekli Tümdevre Tasarımı</t>
  </si>
  <si>
    <t>Yarı İletken Devre Teknolojisi</t>
  </si>
  <si>
    <t>KONTROL (4 zorunlu + 3 seçmeli ders)</t>
  </si>
  <si>
    <t>Ayrık Zamanlı Kontrol Sistemleri</t>
  </si>
  <si>
    <t>Doğrusal Olmayan Kontrol Sistemleri</t>
  </si>
  <si>
    <t>GÜÇ SİSTEMLERİ VE YÜKSEK GERİLİM TEKNİĞİ (4 zorunlu + 3 seçmeli ders)</t>
  </si>
  <si>
    <t>Güç Sistem Analizi I</t>
  </si>
  <si>
    <t>Güç Sistem Analizi II</t>
  </si>
  <si>
    <t>Yüksek Gerilim Tekniği</t>
  </si>
  <si>
    <t>SEÇMELİ DERSLER</t>
  </si>
  <si>
    <t>Rasgele Süreçler</t>
  </si>
  <si>
    <t>Haberleşme Elektroniği</t>
  </si>
  <si>
    <t>Aydınlatma Tekniği</t>
  </si>
  <si>
    <t>Enerji Dağıtımı II</t>
  </si>
  <si>
    <t>Elektronik Ölçme ve Enstrümantasyon</t>
  </si>
  <si>
    <t>Biyolojik Sinyal İşleme</t>
  </si>
  <si>
    <t>Kriptografiye Giriş</t>
  </si>
  <si>
    <t>AKTS</t>
  </si>
  <si>
    <t xml:space="preserve">Müh. Teknik Seçmeli </t>
  </si>
  <si>
    <t>2+4</t>
  </si>
  <si>
    <t>Analog Elektronik II</t>
  </si>
  <si>
    <t>GÜÇ ELEKTRONİĞİ (4 zorunlu + 3 seçmeli ders)</t>
  </si>
  <si>
    <t>BİLGİSAYAR (4 zorunlu + 3 seçmeli ders)</t>
  </si>
  <si>
    <t>Sınırlı Seçmeli Dersler</t>
  </si>
  <si>
    <t>EE Mühendisliği Tasarımı I</t>
  </si>
  <si>
    <t>EE Mühendisliği Tasarımı II</t>
  </si>
  <si>
    <t>Temel</t>
  </si>
  <si>
    <t>Elektronik</t>
  </si>
  <si>
    <t>20-29</t>
  </si>
  <si>
    <t>30-39</t>
  </si>
  <si>
    <t>40-49</t>
  </si>
  <si>
    <t>Devreler Sistemler</t>
  </si>
  <si>
    <t>Güç Elektroniği Makine</t>
  </si>
  <si>
    <t>50-59</t>
  </si>
  <si>
    <t>60-69</t>
  </si>
  <si>
    <t>70-79</t>
  </si>
  <si>
    <t>80-89</t>
  </si>
  <si>
    <t>90-99</t>
  </si>
  <si>
    <t>Tasarım</t>
  </si>
  <si>
    <t>Güç Sistemleri Yüksek Gerilim</t>
  </si>
  <si>
    <t>Haberleşme</t>
  </si>
  <si>
    <t>EMT-Anten-Mikrodalga</t>
  </si>
  <si>
    <t>Biyomedikal</t>
  </si>
  <si>
    <t>EEM 200</t>
  </si>
  <si>
    <t>Sayısal Elektronik</t>
  </si>
  <si>
    <t>Endüstriyel Kontrol</t>
  </si>
  <si>
    <t>Enerji Dağıtımı I</t>
  </si>
  <si>
    <t>Elektrik Motorları ve Sürücüleri</t>
  </si>
  <si>
    <t>Bilgisayar</t>
  </si>
  <si>
    <t>01-09</t>
  </si>
  <si>
    <t>10-19</t>
  </si>
  <si>
    <t>Mikrodalga Tekniği II</t>
  </si>
  <si>
    <t>Yapay Zekaya Giriş</t>
  </si>
  <si>
    <t>Bilgisayar Ağlarına Giriş</t>
  </si>
  <si>
    <t>EEM 300</t>
  </si>
  <si>
    <t>BİYOMEDİKAL (3 zorunlu + 4 seçmeli ders)</t>
  </si>
  <si>
    <t>Optoelektronik</t>
  </si>
  <si>
    <t>Matematik ve Temel Bilimler</t>
  </si>
  <si>
    <t>Kredi</t>
  </si>
  <si>
    <t>Mühendislik</t>
  </si>
  <si>
    <t>Genel</t>
  </si>
  <si>
    <t>İstenen</t>
  </si>
  <si>
    <t>Mevcut</t>
  </si>
  <si>
    <t>TAR 101</t>
  </si>
  <si>
    <t>MAT 101E</t>
  </si>
  <si>
    <t>FIZ 104E</t>
  </si>
  <si>
    <t>TAR 102</t>
  </si>
  <si>
    <t>EEM 209E</t>
  </si>
  <si>
    <t>EEM 221E</t>
  </si>
  <si>
    <t>MAT 213E</t>
  </si>
  <si>
    <t>EEM 212E</t>
  </si>
  <si>
    <t>EEM 222E</t>
  </si>
  <si>
    <t>EEM 321E</t>
  </si>
  <si>
    <t>EEM 326E</t>
  </si>
  <si>
    <t>EEM 336E</t>
  </si>
  <si>
    <t>EEM 441E</t>
  </si>
  <si>
    <t>EEM 442E</t>
  </si>
  <si>
    <t>EEM 421E</t>
  </si>
  <si>
    <t>EEM 444E</t>
  </si>
  <si>
    <t>EEM 451E</t>
  </si>
  <si>
    <t>EEM 454E</t>
  </si>
  <si>
    <t>EEM 456E</t>
  </si>
  <si>
    <t>EEM 461E</t>
  </si>
  <si>
    <t>EEM 462E</t>
  </si>
  <si>
    <t>EEM 411E</t>
  </si>
  <si>
    <t>EEM 412E</t>
  </si>
  <si>
    <t>EEM 413E</t>
  </si>
  <si>
    <t>EEM 414E</t>
  </si>
  <si>
    <t>EEM 423E</t>
  </si>
  <si>
    <t>EEM 424E</t>
  </si>
  <si>
    <t>EEM 426E</t>
  </si>
  <si>
    <t>EEM 471E</t>
  </si>
  <si>
    <t>EEM 472E</t>
  </si>
  <si>
    <t>EEM 478E</t>
  </si>
  <si>
    <t>EEM 431E</t>
  </si>
  <si>
    <t>EEM 432E</t>
  </si>
  <si>
    <t>EEM 434E</t>
  </si>
  <si>
    <t>EEM 484E</t>
  </si>
  <si>
    <t>EEM 481E</t>
  </si>
  <si>
    <t>EEM 482E</t>
  </si>
  <si>
    <t>EEM 332E</t>
  </si>
  <si>
    <t>EEM 419E</t>
  </si>
  <si>
    <t>EEM 473E</t>
  </si>
  <si>
    <t>EEM 452E</t>
  </si>
  <si>
    <t>EEM 463E</t>
  </si>
  <si>
    <t>EEM 464E</t>
  </si>
  <si>
    <t>EEM 446E</t>
  </si>
  <si>
    <t>Olasılık ve İstatistik</t>
  </si>
  <si>
    <t>Devre Analizi I</t>
  </si>
  <si>
    <t>Elektromanyetik Alan Teorisi</t>
  </si>
  <si>
    <t>Akademik İngilizce I</t>
  </si>
  <si>
    <t>Diferansiyel Denklemler</t>
  </si>
  <si>
    <t>Analog Elektronik I</t>
  </si>
  <si>
    <t>Devre Analizi II</t>
  </si>
  <si>
    <t>Kontrol Sistemleri I</t>
  </si>
  <si>
    <t>Elektromekanik Enerji Dön.</t>
  </si>
  <si>
    <t>Sinyaller ve Sistemler</t>
  </si>
  <si>
    <t>Mantıksal Devre Tasarımı</t>
  </si>
  <si>
    <t>EEM 301E</t>
  </si>
  <si>
    <t>Seminer</t>
  </si>
  <si>
    <t>Havacılık Elektronik Sistemleri Tasarımı</t>
  </si>
  <si>
    <t>EEM 415E</t>
  </si>
  <si>
    <t>Bilgisayar Programlama</t>
  </si>
  <si>
    <t>EEM 104E</t>
  </si>
  <si>
    <t>İngilizce</t>
  </si>
  <si>
    <t>ING 203</t>
  </si>
  <si>
    <t>ING 204</t>
  </si>
  <si>
    <t>Mühendislik Matematiği</t>
  </si>
  <si>
    <t>EEM 311E</t>
  </si>
  <si>
    <t>EEM 101E</t>
  </si>
  <si>
    <t>EEM 103E</t>
  </si>
  <si>
    <t>EEM 105E</t>
  </si>
  <si>
    <t>EEM 223E</t>
  </si>
  <si>
    <t>EEM 214E</t>
  </si>
  <si>
    <t>EEM 224E</t>
  </si>
  <si>
    <t>EEM 304E</t>
  </si>
  <si>
    <t>EEM 338E</t>
  </si>
  <si>
    <t>EEM 491E</t>
  </si>
  <si>
    <t>EEM 492E</t>
  </si>
  <si>
    <t>Sınırlı Seçmeli</t>
  </si>
  <si>
    <t>ING 103</t>
  </si>
  <si>
    <t>Türk Dili I</t>
  </si>
  <si>
    <t>Türk Dili II</t>
  </si>
  <si>
    <t>TÜR 101</t>
  </si>
  <si>
    <t>TÜR 102</t>
  </si>
  <si>
    <t>Elekt-Elektro. Müh. Giriş</t>
  </si>
  <si>
    <t>Bilgisayar Mimarisi</t>
  </si>
  <si>
    <t>EEM 448E</t>
  </si>
  <si>
    <t>EEM 401E</t>
  </si>
  <si>
    <t>EEM 453E</t>
  </si>
  <si>
    <t>Radyo Dalgası Yayılımı</t>
  </si>
  <si>
    <t>EEM 458E</t>
  </si>
  <si>
    <t xml:space="preserve">Radio Frekans Elektronik Devreler </t>
  </si>
  <si>
    <t>EEM 476E</t>
  </si>
  <si>
    <t>EEM 485E</t>
  </si>
  <si>
    <t>Elektromanyetik Dalgalar</t>
  </si>
  <si>
    <t>EEM 201E</t>
  </si>
  <si>
    <t>EEM 252E</t>
  </si>
  <si>
    <t>EEM 331E</t>
  </si>
  <si>
    <t>Intro. To Electrical-Electronics Eng.</t>
  </si>
  <si>
    <t>Computer Programming</t>
  </si>
  <si>
    <t>Physics I</t>
  </si>
  <si>
    <t>Mathematics I</t>
  </si>
  <si>
    <t xml:space="preserve">English </t>
  </si>
  <si>
    <t>Ataturk Principles and Rev. Histrory</t>
  </si>
  <si>
    <t>Logic Circuit Design</t>
  </si>
  <si>
    <t>Physics II</t>
  </si>
  <si>
    <t>Physics Lab.</t>
  </si>
  <si>
    <t>Mathematics II</t>
  </si>
  <si>
    <t>Linear Algebra</t>
  </si>
  <si>
    <t>Enginering Mathematics</t>
  </si>
  <si>
    <t>Probability and Statistics</t>
  </si>
  <si>
    <t>Circuit Analysis I</t>
  </si>
  <si>
    <t>Circuit Analysis II</t>
  </si>
  <si>
    <t>Circuit Analysis Laboratory I</t>
  </si>
  <si>
    <t>Circuit Analysis Laboratory II</t>
  </si>
  <si>
    <t>Academic English I</t>
  </si>
  <si>
    <t>Academic English II</t>
  </si>
  <si>
    <t>Differential Equations</t>
  </si>
  <si>
    <t>Turkish Language I</t>
  </si>
  <si>
    <t>Turkish Language II</t>
  </si>
  <si>
    <t>Anolog Electronics I</t>
  </si>
  <si>
    <t>Anolog Electronics Laboratory I</t>
  </si>
  <si>
    <t>Electromagnetic Field Theory</t>
  </si>
  <si>
    <t>Complex Analysis</t>
  </si>
  <si>
    <t>Seminar</t>
  </si>
  <si>
    <t>Anolog Electronics II</t>
  </si>
  <si>
    <t>Foundations of Energys Systems</t>
  </si>
  <si>
    <t>Enerji Sistemlerinin Temelleri</t>
  </si>
  <si>
    <t>Engineering Technical Electrive</t>
  </si>
  <si>
    <t>Practical Training I</t>
  </si>
  <si>
    <t>Practical Training II</t>
  </si>
  <si>
    <t>Microprocessors</t>
  </si>
  <si>
    <t>Control Systems I</t>
  </si>
  <si>
    <t>Electromech. Energy Conv. Sys.</t>
  </si>
  <si>
    <t>Electromech. Energy Conv. Sys. Lab.</t>
  </si>
  <si>
    <t>Restricted Elective</t>
  </si>
  <si>
    <t>EE Engineering Design I</t>
  </si>
  <si>
    <t>EE Engineering Design II</t>
  </si>
  <si>
    <t>Technical Elective</t>
  </si>
  <si>
    <t>TECHNICAL ELECTİVE PACKAGES</t>
  </si>
  <si>
    <t>ELECTRONICS (4 required + 3 technical electives)</t>
  </si>
  <si>
    <t>CONTROL (4 required + 3 technical electives)</t>
  </si>
  <si>
    <t>POWER ELECTRONICS (4 required + 3 technical electives)</t>
  </si>
  <si>
    <t>COMMUNICATION (4 required + 3 technical electives)</t>
  </si>
  <si>
    <t>MICROWAVE AND ANTENNAS (4 required + 3 technical electives)</t>
  </si>
  <si>
    <t>BIOMEDICAL (3 required + 4 technical electives)</t>
  </si>
  <si>
    <t>POWER SYSTEMS AND HIGH VOLTAGE TECHNOLOGY (4 required + 3 technical electives)</t>
  </si>
  <si>
    <t>COMPUTERS (4 required + 3 technical electives)</t>
  </si>
  <si>
    <t>Digital Electronics</t>
  </si>
  <si>
    <t>Large Scale Integrated Circuit Design</t>
  </si>
  <si>
    <t>Semiconductor Circuit Technology</t>
  </si>
  <si>
    <t>Digital Signal Processing</t>
  </si>
  <si>
    <t>Industrial Control</t>
  </si>
  <si>
    <t>Discrete Time Control Systems</t>
  </si>
  <si>
    <t>Nonlinear Control Systems</t>
  </si>
  <si>
    <t>Electrical Motors and Drives</t>
  </si>
  <si>
    <t>Communications Systems I</t>
  </si>
  <si>
    <t>Communications Systems II</t>
  </si>
  <si>
    <t>Digital Communication</t>
  </si>
  <si>
    <t>Microwave Techniques I</t>
  </si>
  <si>
    <t>Antennas</t>
  </si>
  <si>
    <t>Electromagnetic Modelling</t>
  </si>
  <si>
    <t>Inttro. To Biomedical Engineering</t>
  </si>
  <si>
    <t>Medical Imaging Systems</t>
  </si>
  <si>
    <t>Power System Analysis I</t>
  </si>
  <si>
    <t>Power System Analysis II</t>
  </si>
  <si>
    <t>Energy Distribution I</t>
  </si>
  <si>
    <t>High Voltage Techniques</t>
  </si>
  <si>
    <t>Computer Architecture</t>
  </si>
  <si>
    <t>Data Structures</t>
  </si>
  <si>
    <t>Intro. To Computer Networks</t>
  </si>
  <si>
    <t>Restricted Electives</t>
  </si>
  <si>
    <t>Electrical Power Conv. in Renewable En. Systems</t>
  </si>
  <si>
    <t>Electronic Measurement and Instrumentation</t>
  </si>
  <si>
    <t>Avionics System Design</t>
  </si>
  <si>
    <t>Communication Electronics</t>
  </si>
  <si>
    <t>Introduction to Kriptography</t>
  </si>
  <si>
    <t>Random Processes</t>
  </si>
  <si>
    <t>Microwave Techniques II</t>
  </si>
  <si>
    <t>Radio Wave Propogation</t>
  </si>
  <si>
    <t>Radio Frequency Electronic Circuits</t>
  </si>
  <si>
    <t>Biological Signal Processing</t>
  </si>
  <si>
    <t>Lighting Techniques</t>
  </si>
  <si>
    <t>Energy Distibution II</t>
  </si>
  <si>
    <t>Intro. to Artificial Intelligence</t>
  </si>
  <si>
    <t>TECHNICAL ELECTIVES</t>
  </si>
  <si>
    <t>Biyolojik Sinyaller ve  Algılama Yöntemleri</t>
  </si>
  <si>
    <t>Biological Signals and Detection Methods</t>
  </si>
  <si>
    <t>Kr</t>
  </si>
  <si>
    <t>Toplam Kredi</t>
  </si>
  <si>
    <t>Veri Yapıları</t>
  </si>
  <si>
    <t>Güç Elektroniği I</t>
  </si>
  <si>
    <t>Güç Elektroniği II</t>
  </si>
  <si>
    <t>Power Electronics I</t>
  </si>
  <si>
    <t>Power Electronics II</t>
  </si>
  <si>
    <t>EEM 352E</t>
  </si>
  <si>
    <t>MAT 216E</t>
  </si>
  <si>
    <t>Material Science</t>
  </si>
  <si>
    <t>Optoelectronics</t>
  </si>
  <si>
    <t>EEM 475E</t>
  </si>
  <si>
    <t>Yenilenebilir Enerji Sistemlerinde Elektrik Güç Dönüşümü</t>
  </si>
  <si>
    <t>Sosyal Seçmeli</t>
  </si>
  <si>
    <t>Social Elective</t>
  </si>
  <si>
    <t>İş Sağlığı ve Güvenliği I</t>
  </si>
  <si>
    <t>FIZ 103E</t>
  </si>
  <si>
    <t>FIZ 156E</t>
  </si>
  <si>
    <t>MAT 102E</t>
  </si>
  <si>
    <t>MAT 116E</t>
  </si>
  <si>
    <t>İş Sağlığı ve Güvenliği II</t>
  </si>
  <si>
    <t>Signals and Systems</t>
  </si>
  <si>
    <t>Occupational Safety and Health I</t>
  </si>
  <si>
    <t>Occupational Safety and Health II</t>
  </si>
  <si>
    <t>Toplam AKTS</t>
  </si>
  <si>
    <t>MTB</t>
  </si>
  <si>
    <t>Müh</t>
  </si>
  <si>
    <t>G</t>
  </si>
  <si>
    <t>ISG 401E</t>
  </si>
  <si>
    <t>ISG 402E</t>
  </si>
  <si>
    <t>2+2</t>
  </si>
  <si>
    <t>MAT 213</t>
  </si>
  <si>
    <t>MTS 301</t>
  </si>
  <si>
    <t>SS 301</t>
  </si>
  <si>
    <t>SS 302</t>
  </si>
  <si>
    <t>ISG 401</t>
  </si>
  <si>
    <t>ISG 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</si>
</sst>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8"/>
      <color theme="1"/>
      <name val="Calibri"/>
      <family val="2"/>
      <charset val="162"/>
      <scheme val="minor"/>
    </font>
    <font>
      <sz val="8"/>
      <color theme="1"/>
      <name val="Times New Roman"/>
      <family val="1"/>
    </font>
    <font>
      <sz val="8"/>
      <name val="Times New Roman"/>
      <family val="1"/>
      <charset val="162"/>
    </font>
    <font>
      <b/>
      <u/>
      <sz val="8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8"/>
      <name val="Times New Roman"/>
      <family val="1"/>
      <charset val="162"/>
    </font>
    <font>
      <sz val="8"/>
      <name val="Times New Roman"/>
      <family val="1"/>
    </font>
    <font>
      <sz val="1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/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3" xfId="0" applyBorder="1" applyAlignment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" fillId="0" borderId="0" xfId="0" applyFont="1" applyBorder="1"/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0" xfId="0" applyFont="1" applyBorder="1"/>
    <xf numFmtId="0" fontId="6" fillId="0" borderId="0" xfId="0" applyFont="1" applyBorder="1"/>
    <xf numFmtId="0" fontId="9" fillId="0" borderId="1" xfId="0" applyFont="1" applyBorder="1" applyAlignment="1">
      <alignment horizontal="center" vertic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2"/>
  <sheetViews>
    <sheetView tabSelected="1" topLeftCell="A88" zoomScale="110" zoomScaleNormal="110" workbookViewId="0">
      <selection activeCell="G108" sqref="G108"/>
    </sheetView>
  </sheetViews>
  <sheetFormatPr defaultRowHeight="15" x14ac:dyDescent="0.25"/>
  <cols>
    <col min="1" max="1" width="8.42578125" style="13" customWidth="1"/>
    <col min="2" max="2" width="25.85546875" style="8" customWidth="1"/>
    <col min="3" max="3" width="4.5703125" style="14" customWidth="1"/>
    <col min="4" max="4" width="4" style="15" customWidth="1"/>
    <col min="5" max="5" width="6.28515625" style="15" customWidth="1"/>
    <col min="6" max="6" width="8.28515625" style="13" customWidth="1"/>
    <col min="7" max="7" width="21" style="13" customWidth="1"/>
    <col min="8" max="8" width="4.5703125" style="3" customWidth="1"/>
    <col min="9" max="9" width="3.7109375" style="4" customWidth="1"/>
    <col min="10" max="10" width="5.42578125" customWidth="1"/>
    <col min="11" max="11" width="4.140625" customWidth="1"/>
    <col min="12" max="12" width="5" customWidth="1"/>
    <col min="13" max="13" width="26.7109375" customWidth="1"/>
  </cols>
  <sheetData>
    <row r="1" spans="1:14" ht="15" customHeight="1" x14ac:dyDescent="0.25">
      <c r="A1" s="1"/>
      <c r="B1" s="1"/>
      <c r="C1" s="2"/>
      <c r="D1" s="3"/>
      <c r="E1" s="3"/>
      <c r="F1" s="1"/>
      <c r="G1" s="1"/>
    </row>
    <row r="2" spans="1:14" ht="15" customHeight="1" x14ac:dyDescent="0.25">
      <c r="A2" s="67" t="s">
        <v>0</v>
      </c>
      <c r="B2" s="68"/>
      <c r="C2" s="68"/>
      <c r="D2" s="68"/>
      <c r="E2" s="68"/>
      <c r="F2" s="68"/>
      <c r="G2" s="68"/>
      <c r="H2" s="69"/>
      <c r="I2" s="69"/>
      <c r="J2" s="70"/>
      <c r="L2" s="21" t="s">
        <v>105</v>
      </c>
      <c r="M2" s="21" t="s">
        <v>82</v>
      </c>
    </row>
    <row r="3" spans="1:14" ht="15" customHeight="1" x14ac:dyDescent="0.25">
      <c r="A3" s="66" t="s">
        <v>1</v>
      </c>
      <c r="B3" s="66"/>
      <c r="C3" s="19"/>
      <c r="D3" s="20" t="s">
        <v>305</v>
      </c>
      <c r="E3" s="20" t="s">
        <v>73</v>
      </c>
      <c r="F3" s="66" t="s">
        <v>2</v>
      </c>
      <c r="G3" s="66"/>
      <c r="H3" s="16"/>
      <c r="I3" s="44" t="s">
        <v>305</v>
      </c>
      <c r="J3" s="42" t="s">
        <v>73</v>
      </c>
      <c r="L3" s="21" t="s">
        <v>106</v>
      </c>
      <c r="M3" s="21" t="s">
        <v>83</v>
      </c>
    </row>
    <row r="4" spans="1:14" ht="15" customHeight="1" x14ac:dyDescent="0.25">
      <c r="A4" s="48" t="s">
        <v>185</v>
      </c>
      <c r="B4" s="48" t="s">
        <v>201</v>
      </c>
      <c r="C4" s="37" t="s">
        <v>6</v>
      </c>
      <c r="D4" s="17">
        <v>1</v>
      </c>
      <c r="E4" s="30">
        <v>2</v>
      </c>
      <c r="F4" s="48" t="s">
        <v>179</v>
      </c>
      <c r="G4" s="48" t="s">
        <v>173</v>
      </c>
      <c r="H4" s="39" t="s">
        <v>10</v>
      </c>
      <c r="I4" s="37">
        <v>4</v>
      </c>
      <c r="J4" s="23">
        <v>7</v>
      </c>
      <c r="L4" s="21" t="s">
        <v>84</v>
      </c>
      <c r="M4" s="21" t="s">
        <v>87</v>
      </c>
    </row>
    <row r="5" spans="1:14" ht="15" customHeight="1" x14ac:dyDescent="0.25">
      <c r="A5" s="48" t="s">
        <v>186</v>
      </c>
      <c r="B5" s="48" t="s">
        <v>178</v>
      </c>
      <c r="C5" s="39" t="s">
        <v>10</v>
      </c>
      <c r="D5" s="37">
        <v>4</v>
      </c>
      <c r="E5" s="37">
        <v>6</v>
      </c>
      <c r="F5" s="48" t="s">
        <v>121</v>
      </c>
      <c r="G5" s="48" t="s">
        <v>9</v>
      </c>
      <c r="H5" s="17" t="s">
        <v>5</v>
      </c>
      <c r="I5" s="17">
        <v>4</v>
      </c>
      <c r="J5" s="45">
        <v>6</v>
      </c>
      <c r="L5" s="21" t="s">
        <v>85</v>
      </c>
      <c r="M5" s="21" t="s">
        <v>88</v>
      </c>
    </row>
    <row r="6" spans="1:14" ht="15" customHeight="1" x14ac:dyDescent="0.25">
      <c r="A6" s="48" t="s">
        <v>187</v>
      </c>
      <c r="B6" s="50" t="s">
        <v>14</v>
      </c>
      <c r="C6" s="54" t="s">
        <v>8</v>
      </c>
      <c r="D6" s="55">
        <v>3</v>
      </c>
      <c r="E6" s="55">
        <v>5</v>
      </c>
      <c r="F6" s="48" t="s">
        <v>322</v>
      </c>
      <c r="G6" s="50" t="s">
        <v>12</v>
      </c>
      <c r="H6" s="17" t="s">
        <v>13</v>
      </c>
      <c r="I6" s="17">
        <v>1</v>
      </c>
      <c r="J6" s="45">
        <v>2</v>
      </c>
      <c r="L6" s="21" t="s">
        <v>86</v>
      </c>
      <c r="M6" s="21" t="s">
        <v>96</v>
      </c>
    </row>
    <row r="7" spans="1:14" ht="15" customHeight="1" x14ac:dyDescent="0.25">
      <c r="A7" s="48" t="s">
        <v>321</v>
      </c>
      <c r="B7" s="48" t="s">
        <v>4</v>
      </c>
      <c r="C7" s="39" t="s">
        <v>5</v>
      </c>
      <c r="D7" s="37">
        <v>4</v>
      </c>
      <c r="E7" s="55">
        <v>6</v>
      </c>
      <c r="F7" s="48" t="s">
        <v>323</v>
      </c>
      <c r="G7" s="48" t="s">
        <v>16</v>
      </c>
      <c r="H7" s="17" t="s">
        <v>5</v>
      </c>
      <c r="I7" s="17">
        <v>4</v>
      </c>
      <c r="J7" s="45">
        <v>6</v>
      </c>
      <c r="L7" s="21" t="s">
        <v>89</v>
      </c>
      <c r="M7" s="21" t="s">
        <v>97</v>
      </c>
    </row>
    <row r="8" spans="1:14" ht="15" customHeight="1" x14ac:dyDescent="0.25">
      <c r="A8" s="48" t="s">
        <v>120</v>
      </c>
      <c r="B8" s="48" t="s">
        <v>7</v>
      </c>
      <c r="C8" s="39" t="s">
        <v>5</v>
      </c>
      <c r="D8" s="37">
        <v>4</v>
      </c>
      <c r="E8" s="37">
        <v>6</v>
      </c>
      <c r="F8" s="48" t="s">
        <v>324</v>
      </c>
      <c r="G8" s="48" t="s">
        <v>20</v>
      </c>
      <c r="H8" s="17" t="s">
        <v>8</v>
      </c>
      <c r="I8" s="17">
        <v>3</v>
      </c>
      <c r="J8" s="45">
        <v>3</v>
      </c>
      <c r="L8" s="21" t="s">
        <v>90</v>
      </c>
      <c r="M8" s="21" t="s">
        <v>98</v>
      </c>
    </row>
    <row r="9" spans="1:14" ht="15" customHeight="1" x14ac:dyDescent="0.25">
      <c r="A9" s="48" t="s">
        <v>196</v>
      </c>
      <c r="B9" s="48" t="s">
        <v>180</v>
      </c>
      <c r="C9" s="39" t="s">
        <v>8</v>
      </c>
      <c r="D9" s="37">
        <v>3</v>
      </c>
      <c r="E9" s="37">
        <v>3</v>
      </c>
      <c r="F9" s="48" t="s">
        <v>22</v>
      </c>
      <c r="G9" s="48" t="s">
        <v>180</v>
      </c>
      <c r="H9" s="39" t="s">
        <v>8</v>
      </c>
      <c r="I9" s="37">
        <v>3</v>
      </c>
      <c r="J9" s="37">
        <v>3</v>
      </c>
      <c r="L9" s="21" t="s">
        <v>91</v>
      </c>
      <c r="M9" s="21" t="s">
        <v>95</v>
      </c>
    </row>
    <row r="10" spans="1:14" ht="15" customHeight="1" x14ac:dyDescent="0.25">
      <c r="A10" s="48" t="s">
        <v>119</v>
      </c>
      <c r="B10" s="48" t="s">
        <v>17</v>
      </c>
      <c r="C10" s="39" t="s">
        <v>18</v>
      </c>
      <c r="D10" s="37">
        <v>2</v>
      </c>
      <c r="E10" s="37">
        <v>2</v>
      </c>
      <c r="F10" s="48" t="s">
        <v>122</v>
      </c>
      <c r="G10" s="48" t="s">
        <v>17</v>
      </c>
      <c r="H10" s="39" t="s">
        <v>18</v>
      </c>
      <c r="I10" s="37">
        <v>2</v>
      </c>
      <c r="J10" s="37">
        <v>2</v>
      </c>
      <c r="L10" s="21" t="s">
        <v>92</v>
      </c>
      <c r="M10" s="21" t="s">
        <v>104</v>
      </c>
    </row>
    <row r="11" spans="1:14" ht="15" customHeight="1" x14ac:dyDescent="0.25">
      <c r="A11" s="21"/>
      <c r="B11" s="21"/>
      <c r="C11" s="22"/>
      <c r="D11" s="42">
        <f>SUM(D4:D10)</f>
        <v>21</v>
      </c>
      <c r="E11" s="56">
        <f>SUM(E4:E10)</f>
        <v>30</v>
      </c>
      <c r="F11" s="21"/>
      <c r="G11" s="21"/>
      <c r="H11" s="16"/>
      <c r="I11" s="44">
        <f>SUM(I4:I10)</f>
        <v>21</v>
      </c>
      <c r="J11" s="44">
        <f>SUM(J4:J10)</f>
        <v>29</v>
      </c>
      <c r="L11" s="21" t="s">
        <v>93</v>
      </c>
      <c r="M11" s="21" t="s">
        <v>94</v>
      </c>
    </row>
    <row r="12" spans="1:14" ht="15" customHeight="1" x14ac:dyDescent="0.25">
      <c r="A12"/>
      <c r="B12"/>
      <c r="C12"/>
      <c r="D12"/>
      <c r="E12"/>
      <c r="F12"/>
      <c r="G12"/>
      <c r="H12"/>
      <c r="I12"/>
    </row>
    <row r="13" spans="1:14" ht="15" customHeight="1" x14ac:dyDescent="0.25">
      <c r="A13" s="67" t="s">
        <v>23</v>
      </c>
      <c r="B13" s="68"/>
      <c r="C13" s="68"/>
      <c r="D13" s="68"/>
      <c r="E13" s="68"/>
      <c r="F13" s="68"/>
      <c r="G13" s="68"/>
      <c r="H13" s="69"/>
      <c r="I13" s="69"/>
      <c r="J13" s="70"/>
    </row>
    <row r="14" spans="1:14" ht="15" customHeight="1" x14ac:dyDescent="0.25">
      <c r="A14" s="66" t="s">
        <v>24</v>
      </c>
      <c r="B14" s="66"/>
      <c r="C14" s="19"/>
      <c r="D14" s="44" t="s">
        <v>305</v>
      </c>
      <c r="E14" s="58" t="s">
        <v>73</v>
      </c>
      <c r="F14" s="66" t="s">
        <v>25</v>
      </c>
      <c r="G14" s="66"/>
      <c r="H14" s="16"/>
      <c r="I14" s="44" t="s">
        <v>305</v>
      </c>
      <c r="J14" s="58" t="s">
        <v>73</v>
      </c>
    </row>
    <row r="15" spans="1:14" ht="15" customHeight="1" x14ac:dyDescent="0.25">
      <c r="A15" s="21" t="s">
        <v>212</v>
      </c>
      <c r="B15" s="48" t="s">
        <v>183</v>
      </c>
      <c r="C15" s="26" t="s">
        <v>8</v>
      </c>
      <c r="D15" s="27">
        <v>3</v>
      </c>
      <c r="E15" s="27">
        <v>6</v>
      </c>
      <c r="F15" s="21" t="s">
        <v>126</v>
      </c>
      <c r="G15" s="48" t="s">
        <v>168</v>
      </c>
      <c r="H15" s="22" t="s">
        <v>5</v>
      </c>
      <c r="I15" s="23">
        <v>4</v>
      </c>
      <c r="J15" s="35">
        <v>6</v>
      </c>
    </row>
    <row r="16" spans="1:14" ht="15" customHeight="1" x14ac:dyDescent="0.25">
      <c r="A16" s="21" t="s">
        <v>123</v>
      </c>
      <c r="B16" s="48" t="s">
        <v>163</v>
      </c>
      <c r="C16" s="22" t="s">
        <v>8</v>
      </c>
      <c r="D16" s="23">
        <v>3</v>
      </c>
      <c r="E16" s="23">
        <v>5</v>
      </c>
      <c r="F16" s="21" t="s">
        <v>189</v>
      </c>
      <c r="G16" s="48" t="s">
        <v>37</v>
      </c>
      <c r="H16" s="22" t="s">
        <v>13</v>
      </c>
      <c r="I16" s="23">
        <v>1</v>
      </c>
      <c r="J16" s="35">
        <v>2</v>
      </c>
      <c r="L16" s="7"/>
      <c r="M16" s="52" t="s">
        <v>306</v>
      </c>
      <c r="N16" s="61">
        <f>D11+I11+D23+I23+D34+I34+D44+I44</f>
        <v>152</v>
      </c>
    </row>
    <row r="17" spans="1:14" ht="15" customHeight="1" x14ac:dyDescent="0.25">
      <c r="A17" s="21" t="s">
        <v>124</v>
      </c>
      <c r="B17" s="50" t="s">
        <v>164</v>
      </c>
      <c r="C17" s="22" t="s">
        <v>5</v>
      </c>
      <c r="D17" s="23">
        <v>4</v>
      </c>
      <c r="E17" s="23">
        <v>7</v>
      </c>
      <c r="F17" s="21" t="s">
        <v>127</v>
      </c>
      <c r="G17" s="50" t="s">
        <v>169</v>
      </c>
      <c r="H17" s="23" t="s">
        <v>5</v>
      </c>
      <c r="I17" s="17">
        <v>4</v>
      </c>
      <c r="J17" s="35">
        <v>6</v>
      </c>
      <c r="M17" s="52" t="s">
        <v>329</v>
      </c>
      <c r="N17" s="42">
        <f>E11+J11+E23+J23+E34+J34+E44+J44</f>
        <v>240</v>
      </c>
    </row>
    <row r="18" spans="1:14" ht="15" customHeight="1" x14ac:dyDescent="0.25">
      <c r="A18" s="21" t="s">
        <v>188</v>
      </c>
      <c r="B18" s="48" t="s">
        <v>29</v>
      </c>
      <c r="C18" s="22" t="s">
        <v>13</v>
      </c>
      <c r="D18" s="23">
        <v>1</v>
      </c>
      <c r="E18" s="23">
        <v>3</v>
      </c>
      <c r="F18" s="21" t="s">
        <v>190</v>
      </c>
      <c r="G18" s="48" t="s">
        <v>30</v>
      </c>
      <c r="H18" s="23" t="s">
        <v>13</v>
      </c>
      <c r="I18" s="17">
        <v>1</v>
      </c>
      <c r="J18" s="34">
        <v>2</v>
      </c>
    </row>
    <row r="19" spans="1:14" ht="15" customHeight="1" x14ac:dyDescent="0.25">
      <c r="A19" s="21" t="s">
        <v>181</v>
      </c>
      <c r="B19" s="48" t="s">
        <v>166</v>
      </c>
      <c r="C19" s="22" t="s">
        <v>8</v>
      </c>
      <c r="D19" s="23">
        <v>3</v>
      </c>
      <c r="E19" s="23">
        <v>3</v>
      </c>
      <c r="F19" s="25" t="s">
        <v>213</v>
      </c>
      <c r="G19" s="48" t="s">
        <v>165</v>
      </c>
      <c r="H19" s="27" t="s">
        <v>5</v>
      </c>
      <c r="I19" s="53">
        <v>4</v>
      </c>
      <c r="J19" s="29">
        <v>5</v>
      </c>
    </row>
    <row r="20" spans="1:14" ht="15" customHeight="1" x14ac:dyDescent="0.25">
      <c r="A20" s="21" t="s">
        <v>125</v>
      </c>
      <c r="B20" s="48" t="s">
        <v>167</v>
      </c>
      <c r="C20" s="22" t="s">
        <v>335</v>
      </c>
      <c r="D20" s="23">
        <v>3</v>
      </c>
      <c r="E20" s="23">
        <v>4</v>
      </c>
      <c r="F20" s="21" t="s">
        <v>182</v>
      </c>
      <c r="G20" s="48" t="s">
        <v>26</v>
      </c>
      <c r="H20" s="23" t="s">
        <v>8</v>
      </c>
      <c r="I20" s="17">
        <v>3</v>
      </c>
      <c r="J20" s="35">
        <v>3</v>
      </c>
    </row>
    <row r="21" spans="1:14" ht="15" customHeight="1" x14ac:dyDescent="0.25">
      <c r="A21" s="21" t="s">
        <v>199</v>
      </c>
      <c r="B21" s="48" t="s">
        <v>197</v>
      </c>
      <c r="C21" s="22" t="s">
        <v>18</v>
      </c>
      <c r="D21" s="23">
        <v>2</v>
      </c>
      <c r="E21" s="23">
        <v>2</v>
      </c>
      <c r="F21" s="21" t="s">
        <v>313</v>
      </c>
      <c r="G21" s="48" t="s">
        <v>28</v>
      </c>
      <c r="H21" s="23" t="s">
        <v>8</v>
      </c>
      <c r="I21" s="17">
        <v>3</v>
      </c>
      <c r="J21" s="35">
        <v>4</v>
      </c>
    </row>
    <row r="22" spans="1:14" ht="15" customHeight="1" x14ac:dyDescent="0.25">
      <c r="A22" s="21"/>
      <c r="B22" s="21"/>
      <c r="C22" s="22"/>
      <c r="D22" s="23"/>
      <c r="E22" s="23"/>
      <c r="F22" s="21" t="s">
        <v>200</v>
      </c>
      <c r="G22" s="48" t="s">
        <v>198</v>
      </c>
      <c r="H22" s="16" t="s">
        <v>18</v>
      </c>
      <c r="I22" s="17">
        <v>2</v>
      </c>
      <c r="J22" s="35">
        <v>2</v>
      </c>
    </row>
    <row r="23" spans="1:14" ht="15" customHeight="1" x14ac:dyDescent="0.25">
      <c r="A23" s="21"/>
      <c r="B23" s="21"/>
      <c r="C23" s="22"/>
      <c r="D23" s="42">
        <f>SUM(D15:D22)</f>
        <v>19</v>
      </c>
      <c r="E23" s="42">
        <f>SUM(E15:E22)</f>
        <v>30</v>
      </c>
      <c r="F23" s="21"/>
      <c r="G23" s="21"/>
      <c r="H23" s="23"/>
      <c r="I23" s="42">
        <f>SUM(I15:I22)</f>
        <v>22</v>
      </c>
      <c r="J23" s="42">
        <f>SUM(J15:J22)</f>
        <v>30</v>
      </c>
    </row>
    <row r="24" spans="1:14" ht="15" customHeight="1" x14ac:dyDescent="0.25">
      <c r="A24"/>
      <c r="B24"/>
      <c r="C24"/>
      <c r="D24"/>
      <c r="E24"/>
      <c r="F24"/>
      <c r="G24"/>
      <c r="H24"/>
      <c r="I24"/>
    </row>
    <row r="25" spans="1:14" ht="15" customHeight="1" x14ac:dyDescent="0.25">
      <c r="A25" s="67" t="s">
        <v>31</v>
      </c>
      <c r="B25" s="68"/>
      <c r="C25" s="68"/>
      <c r="D25" s="68"/>
      <c r="E25" s="68"/>
      <c r="F25" s="68"/>
      <c r="G25" s="68"/>
      <c r="H25" s="69"/>
      <c r="I25" s="69"/>
      <c r="J25" s="70"/>
    </row>
    <row r="26" spans="1:14" ht="15" customHeight="1" x14ac:dyDescent="0.25">
      <c r="A26" s="66" t="s">
        <v>32</v>
      </c>
      <c r="B26" s="66"/>
      <c r="C26" s="19"/>
      <c r="D26" s="44" t="s">
        <v>305</v>
      </c>
      <c r="E26" s="58" t="s">
        <v>73</v>
      </c>
      <c r="F26" s="66" t="s">
        <v>33</v>
      </c>
      <c r="G26" s="66"/>
      <c r="H26" s="16"/>
      <c r="I26" s="44" t="s">
        <v>305</v>
      </c>
      <c r="J26" s="58" t="s">
        <v>73</v>
      </c>
    </row>
    <row r="27" spans="1:14" ht="15" customHeight="1" x14ac:dyDescent="0.25">
      <c r="A27" s="40" t="s">
        <v>174</v>
      </c>
      <c r="B27" s="48" t="s">
        <v>175</v>
      </c>
      <c r="C27" s="26" t="s">
        <v>6</v>
      </c>
      <c r="D27" s="27">
        <v>1</v>
      </c>
      <c r="E27" s="29">
        <v>2</v>
      </c>
      <c r="F27" s="28" t="s">
        <v>191</v>
      </c>
      <c r="G27" s="48" t="s">
        <v>34</v>
      </c>
      <c r="H27" s="22" t="s">
        <v>10</v>
      </c>
      <c r="I27" s="23">
        <v>4</v>
      </c>
      <c r="J27" s="34">
        <v>7</v>
      </c>
      <c r="K27" s="5"/>
      <c r="L27" s="6"/>
      <c r="M27" s="7"/>
    </row>
    <row r="28" spans="1:14" ht="15" customHeight="1" x14ac:dyDescent="0.25">
      <c r="A28" s="21" t="s">
        <v>184</v>
      </c>
      <c r="B28" s="48" t="s">
        <v>76</v>
      </c>
      <c r="C28" s="22" t="s">
        <v>10</v>
      </c>
      <c r="D28" s="23">
        <v>4</v>
      </c>
      <c r="E28" s="23">
        <v>7</v>
      </c>
      <c r="F28" s="21" t="s">
        <v>129</v>
      </c>
      <c r="G28" s="48" t="s">
        <v>170</v>
      </c>
      <c r="H28" s="23" t="s">
        <v>8</v>
      </c>
      <c r="I28" s="17">
        <v>3</v>
      </c>
      <c r="J28" s="35">
        <v>6</v>
      </c>
      <c r="K28" s="5"/>
      <c r="L28" s="6"/>
      <c r="M28" s="7"/>
    </row>
    <row r="29" spans="1:14" ht="15" customHeight="1" x14ac:dyDescent="0.25">
      <c r="A29" s="21" t="s">
        <v>128</v>
      </c>
      <c r="B29" s="50" t="s">
        <v>172</v>
      </c>
      <c r="C29" s="22" t="s">
        <v>8</v>
      </c>
      <c r="D29" s="23">
        <v>3</v>
      </c>
      <c r="E29" s="23">
        <v>6</v>
      </c>
      <c r="F29" s="21" t="s">
        <v>130</v>
      </c>
      <c r="G29" s="50" t="s">
        <v>171</v>
      </c>
      <c r="H29" s="22" t="s">
        <v>5</v>
      </c>
      <c r="I29" s="23">
        <v>4</v>
      </c>
      <c r="J29" s="35">
        <v>6</v>
      </c>
      <c r="K29" s="6"/>
      <c r="L29" s="7"/>
      <c r="M29" s="4"/>
    </row>
    <row r="30" spans="1:14" ht="15" customHeight="1" x14ac:dyDescent="0.25">
      <c r="A30" s="21" t="s">
        <v>214</v>
      </c>
      <c r="B30" s="48" t="s">
        <v>244</v>
      </c>
      <c r="C30" s="22" t="s">
        <v>8</v>
      </c>
      <c r="D30" s="23">
        <v>3</v>
      </c>
      <c r="E30" s="23">
        <v>5</v>
      </c>
      <c r="F30" s="21" t="s">
        <v>192</v>
      </c>
      <c r="G30" s="48" t="s">
        <v>35</v>
      </c>
      <c r="H30" s="22" t="s">
        <v>13</v>
      </c>
      <c r="I30" s="23">
        <v>1</v>
      </c>
      <c r="J30" s="35">
        <v>3</v>
      </c>
      <c r="K30" s="5"/>
      <c r="L30" s="7"/>
      <c r="M30" s="4"/>
    </row>
    <row r="31" spans="1:14" ht="15" customHeight="1" x14ac:dyDescent="0.25">
      <c r="A31" s="21"/>
      <c r="B31" s="48" t="s">
        <v>74</v>
      </c>
      <c r="C31" s="22" t="s">
        <v>8</v>
      </c>
      <c r="D31" s="23">
        <v>3</v>
      </c>
      <c r="E31" s="23">
        <v>5</v>
      </c>
      <c r="F31" s="21"/>
      <c r="G31" s="48" t="s">
        <v>195</v>
      </c>
      <c r="H31" s="22" t="s">
        <v>8</v>
      </c>
      <c r="I31" s="23">
        <v>3</v>
      </c>
      <c r="J31" s="35">
        <v>5</v>
      </c>
      <c r="K31" s="5"/>
      <c r="L31" s="5"/>
      <c r="M31" s="6"/>
      <c r="N31" s="3"/>
    </row>
    <row r="32" spans="1:14" ht="18" customHeight="1" x14ac:dyDescent="0.25">
      <c r="A32" s="21"/>
      <c r="B32" s="48" t="s">
        <v>318</v>
      </c>
      <c r="C32" s="26" t="s">
        <v>8</v>
      </c>
      <c r="D32" s="27">
        <v>3</v>
      </c>
      <c r="E32" s="27">
        <v>3</v>
      </c>
      <c r="F32" s="48"/>
      <c r="G32" s="48" t="s">
        <v>318</v>
      </c>
      <c r="H32" s="26" t="s">
        <v>8</v>
      </c>
      <c r="I32" s="27">
        <v>3</v>
      </c>
      <c r="J32" s="27">
        <v>3</v>
      </c>
    </row>
    <row r="33" spans="1:10" ht="18" customHeight="1" x14ac:dyDescent="0.25">
      <c r="A33" s="21" t="s">
        <v>99</v>
      </c>
      <c r="B33" s="48" t="s">
        <v>36</v>
      </c>
      <c r="C33" s="22"/>
      <c r="D33" s="16">
        <v>0</v>
      </c>
      <c r="E33" s="16">
        <v>2</v>
      </c>
      <c r="F33" s="28"/>
      <c r="G33" s="48"/>
      <c r="H33" s="26"/>
      <c r="I33" s="27"/>
      <c r="J33" s="27"/>
    </row>
    <row r="34" spans="1:10" ht="15" customHeight="1" x14ac:dyDescent="0.25">
      <c r="A34" s="21"/>
      <c r="B34" s="21"/>
      <c r="C34" s="22"/>
      <c r="D34" s="42">
        <f>SUM(D27:D33)</f>
        <v>17</v>
      </c>
      <c r="E34" s="42">
        <f>SUM(E27:E33)</f>
        <v>30</v>
      </c>
      <c r="F34" s="21"/>
      <c r="G34" s="25"/>
      <c r="H34" s="29"/>
      <c r="I34" s="42">
        <f>SUM(I27:I33)</f>
        <v>18</v>
      </c>
      <c r="J34" s="42">
        <f>SUM(J27:J33)</f>
        <v>30</v>
      </c>
    </row>
    <row r="35" spans="1:10" ht="15" customHeight="1" x14ac:dyDescent="0.25">
      <c r="B35" s="7"/>
      <c r="C35" s="7"/>
      <c r="D35" s="7"/>
      <c r="E35" s="7"/>
      <c r="F35" s="7"/>
      <c r="G35" s="7"/>
      <c r="H35" s="7"/>
      <c r="I35" s="7"/>
      <c r="J35" s="7"/>
    </row>
    <row r="36" spans="1:10" ht="15" customHeight="1" x14ac:dyDescent="0.25">
      <c r="A36" s="67" t="s">
        <v>38</v>
      </c>
      <c r="B36" s="68"/>
      <c r="C36" s="68"/>
      <c r="D36" s="68"/>
      <c r="E36" s="68"/>
      <c r="F36" s="68"/>
      <c r="G36" s="68"/>
      <c r="H36" s="69"/>
      <c r="I36" s="69"/>
      <c r="J36" s="70"/>
    </row>
    <row r="37" spans="1:10" ht="15" customHeight="1" x14ac:dyDescent="0.25">
      <c r="A37" s="66" t="s">
        <v>39</v>
      </c>
      <c r="B37" s="66"/>
      <c r="C37" s="19"/>
      <c r="D37" s="44" t="s">
        <v>305</v>
      </c>
      <c r="E37" s="58" t="s">
        <v>73</v>
      </c>
      <c r="F37" s="66" t="s">
        <v>40</v>
      </c>
      <c r="G37" s="66"/>
      <c r="H37" s="16"/>
      <c r="I37" s="58" t="s">
        <v>305</v>
      </c>
      <c r="J37" s="58" t="s">
        <v>73</v>
      </c>
    </row>
    <row r="38" spans="1:10" ht="15" customHeight="1" x14ac:dyDescent="0.25">
      <c r="A38" s="21" t="s">
        <v>193</v>
      </c>
      <c r="B38" s="48" t="s">
        <v>80</v>
      </c>
      <c r="C38" s="22" t="s">
        <v>10</v>
      </c>
      <c r="D38" s="23">
        <v>4</v>
      </c>
      <c r="E38" s="23">
        <v>7</v>
      </c>
      <c r="F38" s="21" t="s">
        <v>194</v>
      </c>
      <c r="G38" s="21" t="s">
        <v>81</v>
      </c>
      <c r="H38" s="23" t="s">
        <v>75</v>
      </c>
      <c r="I38" s="17">
        <v>4</v>
      </c>
      <c r="J38" s="45">
        <v>5</v>
      </c>
    </row>
    <row r="39" spans="1:10" ht="15" customHeight="1" x14ac:dyDescent="0.25">
      <c r="A39" s="21"/>
      <c r="B39" s="48" t="s">
        <v>41</v>
      </c>
      <c r="C39" s="23" t="s">
        <v>10</v>
      </c>
      <c r="D39" s="17">
        <v>4</v>
      </c>
      <c r="E39" s="17">
        <v>7</v>
      </c>
      <c r="F39" s="21"/>
      <c r="G39" s="21" t="s">
        <v>41</v>
      </c>
      <c r="H39" s="23" t="s">
        <v>8</v>
      </c>
      <c r="I39" s="17">
        <v>3</v>
      </c>
      <c r="J39" s="45">
        <v>6</v>
      </c>
    </row>
    <row r="40" spans="1:10" ht="15" customHeight="1" x14ac:dyDescent="0.25">
      <c r="A40" s="21"/>
      <c r="B40" s="50" t="s">
        <v>41</v>
      </c>
      <c r="C40" s="23" t="s">
        <v>8</v>
      </c>
      <c r="D40" s="17">
        <v>3</v>
      </c>
      <c r="E40" s="17">
        <v>6</v>
      </c>
      <c r="F40" s="21"/>
      <c r="G40" s="21" t="s">
        <v>41</v>
      </c>
      <c r="H40" s="23" t="s">
        <v>8</v>
      </c>
      <c r="I40" s="17">
        <v>3</v>
      </c>
      <c r="J40" s="45">
        <v>6</v>
      </c>
    </row>
    <row r="41" spans="1:10" ht="15" customHeight="1" x14ac:dyDescent="0.25">
      <c r="A41" s="21"/>
      <c r="B41" s="48" t="s">
        <v>41</v>
      </c>
      <c r="C41" s="23" t="s">
        <v>8</v>
      </c>
      <c r="D41" s="17">
        <v>3</v>
      </c>
      <c r="E41" s="17">
        <v>6</v>
      </c>
      <c r="F41" s="21"/>
      <c r="G41" s="21" t="s">
        <v>41</v>
      </c>
      <c r="H41" s="23" t="s">
        <v>8</v>
      </c>
      <c r="I41" s="17">
        <v>3</v>
      </c>
      <c r="J41" s="45">
        <v>6</v>
      </c>
    </row>
    <row r="42" spans="1:10" ht="15" customHeight="1" x14ac:dyDescent="0.25">
      <c r="A42" s="21" t="s">
        <v>333</v>
      </c>
      <c r="B42" s="48" t="s">
        <v>320</v>
      </c>
      <c r="C42" s="26" t="s">
        <v>18</v>
      </c>
      <c r="D42" s="27">
        <v>2</v>
      </c>
      <c r="E42" s="27">
        <v>2</v>
      </c>
      <c r="F42" s="21"/>
      <c r="G42" s="21" t="s">
        <v>41</v>
      </c>
      <c r="H42" s="23" t="s">
        <v>8</v>
      </c>
      <c r="I42" s="17">
        <v>3</v>
      </c>
      <c r="J42" s="45">
        <v>6</v>
      </c>
    </row>
    <row r="43" spans="1:10" ht="15" customHeight="1" x14ac:dyDescent="0.25">
      <c r="A43" s="21" t="s">
        <v>110</v>
      </c>
      <c r="B43" s="21" t="s">
        <v>42</v>
      </c>
      <c r="C43" s="22"/>
      <c r="D43" s="23">
        <v>0</v>
      </c>
      <c r="E43" s="23">
        <v>2</v>
      </c>
      <c r="F43" s="21" t="s">
        <v>334</v>
      </c>
      <c r="G43" s="48" t="s">
        <v>325</v>
      </c>
      <c r="H43" s="26" t="s">
        <v>18</v>
      </c>
      <c r="I43" s="27">
        <v>2</v>
      </c>
      <c r="J43" s="27">
        <v>2</v>
      </c>
    </row>
    <row r="44" spans="1:10" ht="15" customHeight="1" x14ac:dyDescent="0.25">
      <c r="A44" s="21"/>
      <c r="B44" s="21"/>
      <c r="C44" s="22"/>
      <c r="D44" s="42">
        <f>SUM(D38:D43)</f>
        <v>16</v>
      </c>
      <c r="E44" s="42">
        <f>SUM(E38:E43)</f>
        <v>30</v>
      </c>
      <c r="F44" s="21"/>
      <c r="G44" s="21"/>
      <c r="H44" s="16"/>
      <c r="I44" s="42">
        <f>SUM(I38:I43)</f>
        <v>18</v>
      </c>
      <c r="J44" s="42">
        <f>SUM(J38:J43)</f>
        <v>31</v>
      </c>
    </row>
    <row r="45" spans="1:10" ht="15" customHeight="1" x14ac:dyDescent="0.25">
      <c r="A45" s="5"/>
      <c r="B45" s="5"/>
      <c r="C45" s="6"/>
      <c r="D45" s="7"/>
      <c r="E45" s="7"/>
      <c r="F45" s="5"/>
      <c r="G45" s="5"/>
      <c r="H45" s="32"/>
      <c r="I45" s="7"/>
      <c r="J45" s="33"/>
    </row>
    <row r="46" spans="1:10" ht="15" customHeight="1" x14ac:dyDescent="0.25">
      <c r="A46" s="1"/>
      <c r="B46" s="9" t="s">
        <v>43</v>
      </c>
      <c r="C46" s="2"/>
      <c r="D46" s="10"/>
      <c r="E46" s="10"/>
      <c r="F46" s="1"/>
      <c r="G46" s="1"/>
    </row>
    <row r="47" spans="1:10" ht="15" customHeight="1" x14ac:dyDescent="0.25">
      <c r="A47" s="74" t="s">
        <v>55</v>
      </c>
      <c r="B47" s="75"/>
      <c r="C47" s="76"/>
      <c r="D47" s="77" t="s">
        <v>305</v>
      </c>
      <c r="E47" s="78" t="s">
        <v>73</v>
      </c>
      <c r="F47" s="1"/>
      <c r="G47" s="1"/>
    </row>
    <row r="48" spans="1:10" ht="15" customHeight="1" x14ac:dyDescent="0.25">
      <c r="A48" s="21" t="s">
        <v>140</v>
      </c>
      <c r="B48" s="21" t="s">
        <v>100</v>
      </c>
      <c r="C48" s="79" t="s">
        <v>10</v>
      </c>
      <c r="D48" s="17">
        <v>4</v>
      </c>
      <c r="E48" s="17">
        <v>7</v>
      </c>
      <c r="F48" s="1"/>
      <c r="G48" s="1"/>
    </row>
    <row r="49" spans="1:7" ht="15" customHeight="1" x14ac:dyDescent="0.25">
      <c r="A49" s="21" t="s">
        <v>141</v>
      </c>
      <c r="B49" s="28" t="s">
        <v>56</v>
      </c>
      <c r="C49" s="79" t="s">
        <v>8</v>
      </c>
      <c r="D49" s="17">
        <v>3</v>
      </c>
      <c r="E49" s="17">
        <v>6</v>
      </c>
      <c r="F49" s="1"/>
      <c r="G49" s="1"/>
    </row>
    <row r="50" spans="1:7" ht="15" customHeight="1" x14ac:dyDescent="0.25">
      <c r="A50" s="21" t="s">
        <v>142</v>
      </c>
      <c r="B50" s="28" t="s">
        <v>57</v>
      </c>
      <c r="C50" s="79" t="s">
        <v>8</v>
      </c>
      <c r="D50" s="17">
        <v>3</v>
      </c>
      <c r="E50" s="17">
        <v>6</v>
      </c>
      <c r="F50" s="1"/>
      <c r="G50" s="1"/>
    </row>
    <row r="51" spans="1:7" ht="15" customHeight="1" x14ac:dyDescent="0.25">
      <c r="A51" s="21" t="s">
        <v>143</v>
      </c>
      <c r="B51" s="28" t="s">
        <v>112</v>
      </c>
      <c r="C51" s="79" t="s">
        <v>8</v>
      </c>
      <c r="D51" s="17">
        <v>3</v>
      </c>
      <c r="E51" s="17">
        <v>6</v>
      </c>
      <c r="F51" s="1"/>
      <c r="G51" s="1"/>
    </row>
    <row r="52" spans="1:7" ht="15" customHeight="1" x14ac:dyDescent="0.25">
      <c r="A52" s="8"/>
      <c r="C52" s="2"/>
      <c r="D52" s="4"/>
      <c r="E52" s="4"/>
      <c r="F52" s="1"/>
      <c r="G52" s="1"/>
    </row>
    <row r="53" spans="1:7" ht="15" customHeight="1" x14ac:dyDescent="0.25">
      <c r="A53" s="74" t="s">
        <v>58</v>
      </c>
      <c r="B53" s="74"/>
      <c r="C53" s="74"/>
      <c r="D53" s="74"/>
      <c r="E53" s="74"/>
      <c r="F53" s="8"/>
      <c r="G53" s="8"/>
    </row>
    <row r="54" spans="1:7" ht="15" customHeight="1" x14ac:dyDescent="0.25">
      <c r="A54" s="21" t="s">
        <v>133</v>
      </c>
      <c r="B54" s="40" t="s">
        <v>48</v>
      </c>
      <c r="C54" s="79" t="s">
        <v>8</v>
      </c>
      <c r="D54" s="17">
        <v>3</v>
      </c>
      <c r="E54" s="17">
        <v>6</v>
      </c>
      <c r="F54" s="8"/>
      <c r="G54" s="8"/>
    </row>
    <row r="55" spans="1:7" ht="15" customHeight="1" x14ac:dyDescent="0.25">
      <c r="A55" s="21" t="s">
        <v>144</v>
      </c>
      <c r="B55" s="28" t="s">
        <v>101</v>
      </c>
      <c r="C55" s="79" t="s">
        <v>8</v>
      </c>
      <c r="D55" s="17">
        <v>3</v>
      </c>
      <c r="E55" s="17">
        <v>6</v>
      </c>
      <c r="F55" s="8"/>
      <c r="G55" s="8"/>
    </row>
    <row r="56" spans="1:7" ht="15" customHeight="1" x14ac:dyDescent="0.25">
      <c r="A56" s="21" t="s">
        <v>145</v>
      </c>
      <c r="B56" s="28" t="s">
        <v>59</v>
      </c>
      <c r="C56" s="79" t="s">
        <v>8</v>
      </c>
      <c r="D56" s="17">
        <v>3</v>
      </c>
      <c r="E56" s="17">
        <v>6</v>
      </c>
      <c r="F56" s="8"/>
      <c r="G56" s="8"/>
    </row>
    <row r="57" spans="1:7" ht="15" customHeight="1" x14ac:dyDescent="0.25">
      <c r="A57" s="21" t="s">
        <v>146</v>
      </c>
      <c r="B57" s="28" t="s">
        <v>60</v>
      </c>
      <c r="C57" s="79" t="s">
        <v>8</v>
      </c>
      <c r="D57" s="17">
        <v>3</v>
      </c>
      <c r="E57" s="17">
        <v>6</v>
      </c>
      <c r="F57" s="8"/>
      <c r="G57" s="8"/>
    </row>
    <row r="58" spans="1:7" ht="15" customHeight="1" x14ac:dyDescent="0.25">
      <c r="A58" s="8"/>
      <c r="C58" s="2"/>
      <c r="D58" s="4"/>
      <c r="E58" s="4"/>
      <c r="F58" s="8"/>
      <c r="G58" s="8"/>
    </row>
    <row r="59" spans="1:7" ht="15" customHeight="1" x14ac:dyDescent="0.25">
      <c r="A59" s="74" t="s">
        <v>77</v>
      </c>
      <c r="B59" s="74"/>
      <c r="C59" s="74"/>
      <c r="D59" s="74"/>
      <c r="E59" s="74"/>
      <c r="F59" s="8"/>
      <c r="G59" s="12"/>
    </row>
    <row r="60" spans="1:7" ht="15" customHeight="1" x14ac:dyDescent="0.25">
      <c r="A60" s="21" t="s">
        <v>144</v>
      </c>
      <c r="B60" s="28" t="s">
        <v>101</v>
      </c>
      <c r="C60" s="79" t="s">
        <v>8</v>
      </c>
      <c r="D60" s="17">
        <v>3</v>
      </c>
      <c r="E60" s="17">
        <v>6</v>
      </c>
      <c r="F60" s="8"/>
      <c r="G60" s="8"/>
    </row>
    <row r="61" spans="1:7" ht="15" customHeight="1" x14ac:dyDescent="0.25">
      <c r="A61" s="21" t="s">
        <v>150</v>
      </c>
      <c r="B61" s="28" t="s">
        <v>308</v>
      </c>
      <c r="C61" s="79" t="s">
        <v>10</v>
      </c>
      <c r="D61" s="17">
        <v>4</v>
      </c>
      <c r="E61" s="17">
        <v>7</v>
      </c>
      <c r="F61" s="8"/>
      <c r="G61" s="8"/>
    </row>
    <row r="62" spans="1:7" ht="15" customHeight="1" x14ac:dyDescent="0.25">
      <c r="A62" s="21" t="s">
        <v>151</v>
      </c>
      <c r="B62" s="28" t="s">
        <v>309</v>
      </c>
      <c r="C62" s="79" t="s">
        <v>10</v>
      </c>
      <c r="D62" s="17">
        <v>4</v>
      </c>
      <c r="E62" s="17">
        <v>7</v>
      </c>
      <c r="F62" s="8"/>
      <c r="G62" s="8"/>
    </row>
    <row r="63" spans="1:7" ht="15" customHeight="1" x14ac:dyDescent="0.25">
      <c r="A63" s="21" t="s">
        <v>152</v>
      </c>
      <c r="B63" s="28" t="s">
        <v>103</v>
      </c>
      <c r="C63" s="79" t="s">
        <v>8</v>
      </c>
      <c r="D63" s="17">
        <v>3</v>
      </c>
      <c r="E63" s="17">
        <v>6</v>
      </c>
      <c r="F63" s="8"/>
      <c r="G63" s="8"/>
    </row>
    <row r="64" spans="1:7" ht="15" customHeight="1" x14ac:dyDescent="0.25">
      <c r="A64" s="8"/>
      <c r="C64" s="4"/>
      <c r="D64" s="4"/>
      <c r="E64" s="4"/>
      <c r="F64" s="8"/>
      <c r="G64" s="8"/>
    </row>
    <row r="65" spans="1:7" ht="15" customHeight="1" x14ac:dyDescent="0.25">
      <c r="A65" s="74" t="s">
        <v>44</v>
      </c>
      <c r="B65" s="74"/>
      <c r="C65" s="74"/>
      <c r="D65" s="74"/>
      <c r="E65" s="74"/>
      <c r="F65" s="1"/>
      <c r="G65" s="1"/>
    </row>
    <row r="66" spans="1:7" ht="15" customHeight="1" x14ac:dyDescent="0.25">
      <c r="A66" s="28" t="s">
        <v>133</v>
      </c>
      <c r="B66" s="40" t="s">
        <v>48</v>
      </c>
      <c r="C66" s="79" t="s">
        <v>8</v>
      </c>
      <c r="D66" s="16">
        <v>3</v>
      </c>
      <c r="E66" s="16">
        <v>6</v>
      </c>
      <c r="F66" s="1"/>
      <c r="G66" s="1"/>
    </row>
    <row r="67" spans="1:7" ht="15" customHeight="1" x14ac:dyDescent="0.25">
      <c r="A67" s="28" t="s">
        <v>131</v>
      </c>
      <c r="B67" s="40" t="s">
        <v>45</v>
      </c>
      <c r="C67" s="79" t="s">
        <v>10</v>
      </c>
      <c r="D67" s="16">
        <v>4</v>
      </c>
      <c r="E67" s="16">
        <v>7</v>
      </c>
      <c r="F67" s="1"/>
      <c r="G67" s="1"/>
    </row>
    <row r="68" spans="1:7" ht="15" customHeight="1" x14ac:dyDescent="0.25">
      <c r="A68" s="28" t="s">
        <v>132</v>
      </c>
      <c r="B68" s="40" t="s">
        <v>46</v>
      </c>
      <c r="C68" s="79" t="s">
        <v>10</v>
      </c>
      <c r="D68" s="16">
        <v>4</v>
      </c>
      <c r="E68" s="16">
        <v>7</v>
      </c>
      <c r="F68" s="1"/>
      <c r="G68" s="1"/>
    </row>
    <row r="69" spans="1:7" ht="15" customHeight="1" x14ac:dyDescent="0.25">
      <c r="A69" s="28" t="s">
        <v>134</v>
      </c>
      <c r="B69" s="40" t="s">
        <v>47</v>
      </c>
      <c r="C69" s="79" t="s">
        <v>8</v>
      </c>
      <c r="D69" s="16">
        <v>3</v>
      </c>
      <c r="E69" s="16">
        <v>6</v>
      </c>
      <c r="F69" s="1"/>
      <c r="G69" s="1"/>
    </row>
    <row r="70" spans="1:7" ht="15" customHeight="1" x14ac:dyDescent="0.25">
      <c r="A70" s="8"/>
      <c r="B70" s="1"/>
      <c r="C70" s="2"/>
      <c r="D70" s="3"/>
      <c r="E70" s="3"/>
      <c r="F70" s="1"/>
      <c r="G70" s="1"/>
    </row>
    <row r="71" spans="1:7" ht="15" customHeight="1" x14ac:dyDescent="0.25">
      <c r="A71" s="74" t="s">
        <v>49</v>
      </c>
      <c r="B71" s="74"/>
      <c r="C71" s="74"/>
      <c r="D71" s="74"/>
      <c r="E71" s="74"/>
      <c r="F71" s="1"/>
      <c r="G71" s="1"/>
    </row>
    <row r="72" spans="1:7" ht="15" customHeight="1" x14ac:dyDescent="0.25">
      <c r="A72" s="28" t="s">
        <v>131</v>
      </c>
      <c r="B72" s="40" t="s">
        <v>45</v>
      </c>
      <c r="C72" s="79" t="s">
        <v>10</v>
      </c>
      <c r="D72" s="16">
        <v>4</v>
      </c>
      <c r="E72" s="16">
        <v>7</v>
      </c>
      <c r="F72" s="1"/>
      <c r="G72" s="1"/>
    </row>
    <row r="73" spans="1:7" ht="15" customHeight="1" x14ac:dyDescent="0.25">
      <c r="A73" s="28" t="s">
        <v>135</v>
      </c>
      <c r="B73" s="40" t="s">
        <v>50</v>
      </c>
      <c r="C73" s="79" t="s">
        <v>10</v>
      </c>
      <c r="D73" s="16">
        <v>4</v>
      </c>
      <c r="E73" s="16">
        <v>7</v>
      </c>
      <c r="F73" s="1"/>
      <c r="G73" s="1"/>
    </row>
    <row r="74" spans="1:7" ht="15" customHeight="1" x14ac:dyDescent="0.25">
      <c r="A74" s="28" t="s">
        <v>136</v>
      </c>
      <c r="B74" s="40" t="s">
        <v>51</v>
      </c>
      <c r="C74" s="79" t="s">
        <v>10</v>
      </c>
      <c r="D74" s="16">
        <v>4</v>
      </c>
      <c r="E74" s="16">
        <v>7</v>
      </c>
      <c r="F74" s="1"/>
      <c r="G74" s="1"/>
    </row>
    <row r="75" spans="1:7" ht="15" customHeight="1" x14ac:dyDescent="0.25">
      <c r="A75" s="28" t="s">
        <v>137</v>
      </c>
      <c r="B75" s="40" t="s">
        <v>52</v>
      </c>
      <c r="C75" s="79" t="s">
        <v>8</v>
      </c>
      <c r="D75" s="16">
        <v>3</v>
      </c>
      <c r="E75" s="16">
        <v>6</v>
      </c>
      <c r="F75" s="1"/>
      <c r="G75" s="1"/>
    </row>
    <row r="76" spans="1:7" ht="15" customHeight="1" x14ac:dyDescent="0.25">
      <c r="A76" s="8"/>
      <c r="B76" s="1"/>
      <c r="C76" s="11"/>
      <c r="D76" s="4"/>
      <c r="E76" s="4"/>
      <c r="F76" s="8"/>
      <c r="G76" s="8"/>
    </row>
    <row r="77" spans="1:7" ht="15" customHeight="1" x14ac:dyDescent="0.25">
      <c r="A77" s="74" t="s">
        <v>111</v>
      </c>
      <c r="B77" s="74"/>
      <c r="C77" s="74"/>
      <c r="D77" s="74"/>
      <c r="E77" s="74"/>
      <c r="F77" s="8"/>
      <c r="G77" s="8"/>
    </row>
    <row r="78" spans="1:7" ht="15" customHeight="1" x14ac:dyDescent="0.25">
      <c r="A78" s="28" t="s">
        <v>133</v>
      </c>
      <c r="B78" s="40" t="s">
        <v>48</v>
      </c>
      <c r="C78" s="79" t="s">
        <v>8</v>
      </c>
      <c r="D78" s="17">
        <v>3</v>
      </c>
      <c r="E78" s="17">
        <v>6</v>
      </c>
      <c r="F78" s="8"/>
      <c r="G78" s="8"/>
    </row>
    <row r="79" spans="1:7" ht="15" customHeight="1" x14ac:dyDescent="0.25">
      <c r="A79" s="28" t="s">
        <v>138</v>
      </c>
      <c r="B79" s="40" t="s">
        <v>53</v>
      </c>
      <c r="C79" s="79" t="s">
        <v>10</v>
      </c>
      <c r="D79" s="17">
        <v>4</v>
      </c>
      <c r="E79" s="17">
        <v>7</v>
      </c>
      <c r="F79" s="8"/>
      <c r="G79" s="8"/>
    </row>
    <row r="80" spans="1:7" ht="15" customHeight="1" x14ac:dyDescent="0.25">
      <c r="A80" s="28" t="s">
        <v>139</v>
      </c>
      <c r="B80" s="28" t="s">
        <v>54</v>
      </c>
      <c r="C80" s="79" t="s">
        <v>8</v>
      </c>
      <c r="D80" s="17">
        <v>3</v>
      </c>
      <c r="E80" s="17">
        <v>6</v>
      </c>
      <c r="F80" s="8"/>
      <c r="G80" s="8"/>
    </row>
    <row r="81" spans="1:7" ht="15" customHeight="1" x14ac:dyDescent="0.25">
      <c r="A81" s="8"/>
      <c r="C81" s="11"/>
      <c r="D81" s="4"/>
      <c r="E81" s="4"/>
      <c r="F81" s="8"/>
      <c r="G81" s="8"/>
    </row>
    <row r="82" spans="1:7" ht="15" customHeight="1" x14ac:dyDescent="0.25">
      <c r="A82" s="74" t="s">
        <v>61</v>
      </c>
      <c r="B82" s="74"/>
      <c r="C82" s="74"/>
      <c r="D82" s="74"/>
      <c r="E82" s="74"/>
      <c r="F82" s="8"/>
      <c r="G82" s="8"/>
    </row>
    <row r="83" spans="1:7" ht="15" customHeight="1" x14ac:dyDescent="0.25">
      <c r="A83" s="28" t="s">
        <v>147</v>
      </c>
      <c r="B83" s="28" t="s">
        <v>62</v>
      </c>
      <c r="C83" s="79" t="s">
        <v>8</v>
      </c>
      <c r="D83" s="17">
        <v>3</v>
      </c>
      <c r="E83" s="17">
        <v>6</v>
      </c>
      <c r="F83" s="8"/>
      <c r="G83" s="8"/>
    </row>
    <row r="84" spans="1:7" ht="15" customHeight="1" x14ac:dyDescent="0.25">
      <c r="A84" s="28" t="s">
        <v>148</v>
      </c>
      <c r="B84" s="28" t="s">
        <v>63</v>
      </c>
      <c r="C84" s="79" t="s">
        <v>8</v>
      </c>
      <c r="D84" s="17">
        <v>3</v>
      </c>
      <c r="E84" s="17">
        <v>6</v>
      </c>
      <c r="F84" s="8"/>
      <c r="G84" s="8"/>
    </row>
    <row r="85" spans="1:7" ht="15" customHeight="1" x14ac:dyDescent="0.25">
      <c r="A85" s="28" t="s">
        <v>316</v>
      </c>
      <c r="B85" s="28" t="s">
        <v>102</v>
      </c>
      <c r="C85" s="79" t="s">
        <v>8</v>
      </c>
      <c r="D85" s="17">
        <v>3</v>
      </c>
      <c r="E85" s="17">
        <v>6</v>
      </c>
      <c r="F85" s="8"/>
      <c r="G85" s="8"/>
    </row>
    <row r="86" spans="1:7" ht="15" customHeight="1" x14ac:dyDescent="0.25">
      <c r="A86" s="28" t="s">
        <v>149</v>
      </c>
      <c r="B86" s="28" t="s">
        <v>64</v>
      </c>
      <c r="C86" s="79" t="s">
        <v>10</v>
      </c>
      <c r="D86" s="17">
        <v>4</v>
      </c>
      <c r="E86" s="17">
        <v>7</v>
      </c>
      <c r="F86" s="8"/>
      <c r="G86" s="8"/>
    </row>
    <row r="87" spans="1:7" ht="15" customHeight="1" x14ac:dyDescent="0.25">
      <c r="A87" s="8"/>
      <c r="B87" s="5"/>
      <c r="C87" s="11"/>
      <c r="D87" s="4"/>
      <c r="E87" s="4"/>
      <c r="F87" s="8"/>
      <c r="G87" s="8"/>
    </row>
    <row r="88" spans="1:7" ht="15" customHeight="1" x14ac:dyDescent="0.25">
      <c r="A88" s="74" t="s">
        <v>78</v>
      </c>
      <c r="B88" s="74"/>
      <c r="C88" s="74"/>
      <c r="D88" s="74"/>
      <c r="E88" s="74"/>
      <c r="F88" s="8"/>
      <c r="G88" s="8"/>
    </row>
    <row r="89" spans="1:7" ht="15" customHeight="1" x14ac:dyDescent="0.25">
      <c r="A89" s="28" t="s">
        <v>133</v>
      </c>
      <c r="B89" s="28" t="s">
        <v>48</v>
      </c>
      <c r="C89" s="79" t="s">
        <v>8</v>
      </c>
      <c r="D89" s="17">
        <v>3</v>
      </c>
      <c r="E89" s="17">
        <v>6</v>
      </c>
      <c r="F89" s="8"/>
      <c r="G89" s="8"/>
    </row>
    <row r="90" spans="1:7" ht="15" customHeight="1" x14ac:dyDescent="0.25">
      <c r="A90" s="28" t="s">
        <v>154</v>
      </c>
      <c r="B90" s="28" t="s">
        <v>202</v>
      </c>
      <c r="C90" s="79" t="s">
        <v>10</v>
      </c>
      <c r="D90" s="17">
        <v>4</v>
      </c>
      <c r="E90" s="17">
        <v>6</v>
      </c>
      <c r="F90" s="8"/>
      <c r="G90" s="8"/>
    </row>
    <row r="91" spans="1:7" ht="15" customHeight="1" x14ac:dyDescent="0.25">
      <c r="A91" s="28" t="s">
        <v>155</v>
      </c>
      <c r="B91" s="28" t="s">
        <v>307</v>
      </c>
      <c r="C91" s="79" t="s">
        <v>8</v>
      </c>
      <c r="D91" s="17">
        <v>3</v>
      </c>
      <c r="E91" s="17">
        <v>6</v>
      </c>
      <c r="F91" s="8"/>
      <c r="G91" s="8"/>
    </row>
    <row r="92" spans="1:7" ht="15" customHeight="1" x14ac:dyDescent="0.25">
      <c r="A92" s="28" t="s">
        <v>153</v>
      </c>
      <c r="B92" s="28" t="s">
        <v>109</v>
      </c>
      <c r="C92" s="79" t="s">
        <v>10</v>
      </c>
      <c r="D92" s="17">
        <v>4</v>
      </c>
      <c r="E92" s="17">
        <v>7</v>
      </c>
      <c r="F92" s="8"/>
      <c r="G92" s="8"/>
    </row>
    <row r="93" spans="1:7" ht="15" customHeight="1" x14ac:dyDescent="0.25">
      <c r="A93" s="8"/>
      <c r="C93" s="11"/>
      <c r="D93" s="4"/>
      <c r="E93" s="4"/>
      <c r="F93" s="8"/>
      <c r="G93" s="8"/>
    </row>
    <row r="94" spans="1:7" ht="15" customHeight="1" x14ac:dyDescent="0.25">
      <c r="A94" s="74" t="s">
        <v>79</v>
      </c>
      <c r="B94" s="74"/>
      <c r="C94" s="74"/>
      <c r="D94" s="74"/>
      <c r="E94" s="74"/>
      <c r="F94" s="8"/>
      <c r="G94" s="8"/>
    </row>
    <row r="95" spans="1:7" ht="15" customHeight="1" x14ac:dyDescent="0.25">
      <c r="A95" s="28" t="s">
        <v>156</v>
      </c>
      <c r="B95" s="28" t="s">
        <v>317</v>
      </c>
      <c r="C95" s="79" t="s">
        <v>8</v>
      </c>
      <c r="D95" s="17">
        <v>3</v>
      </c>
      <c r="E95" s="17">
        <v>5</v>
      </c>
      <c r="G95" s="8"/>
    </row>
    <row r="96" spans="1:7" x14ac:dyDescent="0.25">
      <c r="A96" s="28" t="s">
        <v>312</v>
      </c>
      <c r="B96" s="28" t="s">
        <v>211</v>
      </c>
      <c r="C96" s="79" t="s">
        <v>8</v>
      </c>
      <c r="D96" s="17">
        <v>3</v>
      </c>
      <c r="E96" s="17">
        <v>5</v>
      </c>
      <c r="F96" s="8"/>
      <c r="G96" s="8"/>
    </row>
    <row r="97" spans="1:7" x14ac:dyDescent="0.25">
      <c r="A97" s="8"/>
      <c r="C97" s="11"/>
      <c r="D97" s="4"/>
      <c r="E97" s="4"/>
      <c r="G97" s="8"/>
    </row>
    <row r="98" spans="1:7" x14ac:dyDescent="0.25">
      <c r="A98" s="74" t="s">
        <v>65</v>
      </c>
      <c r="B98" s="74"/>
      <c r="C98" s="74"/>
      <c r="D98" s="74"/>
      <c r="E98" s="74"/>
      <c r="G98" s="8"/>
    </row>
    <row r="99" spans="1:7" x14ac:dyDescent="0.25">
      <c r="A99" s="28" t="s">
        <v>204</v>
      </c>
      <c r="B99" s="28" t="s">
        <v>70</v>
      </c>
      <c r="C99" s="79" t="s">
        <v>8</v>
      </c>
      <c r="D99" s="16">
        <v>3</v>
      </c>
      <c r="E99" s="16">
        <v>6</v>
      </c>
    </row>
    <row r="100" spans="1:7" x14ac:dyDescent="0.25">
      <c r="A100" s="28" t="s">
        <v>177</v>
      </c>
      <c r="B100" s="28" t="s">
        <v>176</v>
      </c>
      <c r="C100" s="79" t="s">
        <v>8</v>
      </c>
      <c r="D100" s="16">
        <v>3</v>
      </c>
      <c r="E100" s="16">
        <v>6</v>
      </c>
    </row>
    <row r="101" spans="1:7" x14ac:dyDescent="0.25">
      <c r="A101" s="28" t="s">
        <v>157</v>
      </c>
      <c r="B101" s="28" t="s">
        <v>67</v>
      </c>
      <c r="C101" s="79" t="s">
        <v>8</v>
      </c>
      <c r="D101" s="16">
        <v>3</v>
      </c>
      <c r="E101" s="16">
        <v>6</v>
      </c>
      <c r="G101" s="8"/>
    </row>
    <row r="102" spans="1:7" x14ac:dyDescent="0.25">
      <c r="A102" s="28" t="s">
        <v>162</v>
      </c>
      <c r="B102" s="28" t="s">
        <v>72</v>
      </c>
      <c r="C102" s="79" t="s">
        <v>8</v>
      </c>
      <c r="D102" s="16">
        <v>3</v>
      </c>
      <c r="E102" s="16">
        <v>6</v>
      </c>
    </row>
    <row r="103" spans="1:7" x14ac:dyDescent="0.25">
      <c r="A103" s="28" t="s">
        <v>203</v>
      </c>
      <c r="B103" s="28" t="s">
        <v>66</v>
      </c>
      <c r="C103" s="79" t="s">
        <v>8</v>
      </c>
      <c r="D103" s="16">
        <v>3</v>
      </c>
      <c r="E103" s="16">
        <v>6</v>
      </c>
    </row>
    <row r="104" spans="1:7" x14ac:dyDescent="0.25">
      <c r="A104" s="28" t="s">
        <v>159</v>
      </c>
      <c r="B104" s="28" t="s">
        <v>107</v>
      </c>
      <c r="C104" s="79" t="s">
        <v>8</v>
      </c>
      <c r="D104" s="16">
        <v>3</v>
      </c>
      <c r="E104" s="16">
        <v>6</v>
      </c>
    </row>
    <row r="105" spans="1:7" x14ac:dyDescent="0.25">
      <c r="A105" s="28" t="s">
        <v>205</v>
      </c>
      <c r="B105" s="28" t="s">
        <v>206</v>
      </c>
      <c r="C105" s="79" t="s">
        <v>8</v>
      </c>
      <c r="D105" s="16">
        <v>3</v>
      </c>
      <c r="E105" s="16">
        <v>6</v>
      </c>
    </row>
    <row r="106" spans="1:7" x14ac:dyDescent="0.25">
      <c r="A106" s="28" t="s">
        <v>207</v>
      </c>
      <c r="B106" s="28" t="s">
        <v>208</v>
      </c>
      <c r="C106" s="79" t="s">
        <v>8</v>
      </c>
      <c r="D106" s="16">
        <v>3</v>
      </c>
      <c r="E106" s="16">
        <v>6</v>
      </c>
    </row>
    <row r="107" spans="1:7" x14ac:dyDescent="0.25">
      <c r="A107" s="28" t="s">
        <v>160</v>
      </c>
      <c r="B107" s="28" t="s">
        <v>71</v>
      </c>
      <c r="C107" s="79" t="s">
        <v>8</v>
      </c>
      <c r="D107" s="16">
        <v>3</v>
      </c>
      <c r="E107" s="16">
        <v>6</v>
      </c>
    </row>
    <row r="108" spans="1:7" x14ac:dyDescent="0.25">
      <c r="A108" s="28" t="s">
        <v>161</v>
      </c>
      <c r="B108" s="28" t="s">
        <v>303</v>
      </c>
      <c r="C108" s="79" t="s">
        <v>8</v>
      </c>
      <c r="D108" s="16">
        <v>3</v>
      </c>
      <c r="E108" s="16">
        <v>6</v>
      </c>
    </row>
    <row r="109" spans="1:7" x14ac:dyDescent="0.25">
      <c r="A109" s="28" t="s">
        <v>158</v>
      </c>
      <c r="B109" s="28" t="s">
        <v>68</v>
      </c>
      <c r="C109" s="79" t="s">
        <v>10</v>
      </c>
      <c r="D109" s="16">
        <v>4</v>
      </c>
      <c r="E109" s="16">
        <v>7</v>
      </c>
    </row>
    <row r="110" spans="1:7" x14ac:dyDescent="0.25">
      <c r="A110" s="28" t="s">
        <v>209</v>
      </c>
      <c r="B110" s="28" t="s">
        <v>69</v>
      </c>
      <c r="C110" s="79" t="s">
        <v>8</v>
      </c>
      <c r="D110" s="16">
        <v>3</v>
      </c>
      <c r="E110" s="16">
        <v>6</v>
      </c>
    </row>
    <row r="111" spans="1:7" x14ac:dyDescent="0.25">
      <c r="A111" s="28" t="s">
        <v>210</v>
      </c>
      <c r="B111" s="28" t="s">
        <v>108</v>
      </c>
      <c r="C111" s="79" t="s">
        <v>8</v>
      </c>
      <c r="D111" s="16">
        <v>3</v>
      </c>
      <c r="E111" s="16">
        <v>6</v>
      </c>
    </row>
    <row r="112" spans="1:7" x14ac:dyDescent="0.25">
      <c r="A112" s="8"/>
    </row>
  </sheetData>
  <sortState ref="A101:Q115">
    <sortCondition ref="A101"/>
  </sortState>
  <mergeCells count="12">
    <mergeCell ref="A3:B3"/>
    <mergeCell ref="F3:G3"/>
    <mergeCell ref="A14:B14"/>
    <mergeCell ref="F14:G14"/>
    <mergeCell ref="A2:J2"/>
    <mergeCell ref="A13:J13"/>
    <mergeCell ref="A26:B26"/>
    <mergeCell ref="F26:G26"/>
    <mergeCell ref="A37:B37"/>
    <mergeCell ref="F37:G37"/>
    <mergeCell ref="A25:J25"/>
    <mergeCell ref="A36:J36"/>
  </mergeCells>
  <pageMargins left="0.25" right="0.25" top="0.75" bottom="0.75" header="0.3" footer="0.3"/>
  <pageSetup paperSize="5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"/>
  <sheetViews>
    <sheetView topLeftCell="A100" zoomScale="120" zoomScaleNormal="120" workbookViewId="0">
      <selection activeCell="B111" sqref="B111"/>
    </sheetView>
  </sheetViews>
  <sheetFormatPr defaultRowHeight="15" x14ac:dyDescent="0.25"/>
  <cols>
    <col min="1" max="1" width="7.7109375" style="13" customWidth="1"/>
    <col min="2" max="2" width="24.7109375" style="8" customWidth="1"/>
    <col min="3" max="3" width="5.7109375" style="14" customWidth="1"/>
    <col min="4" max="4" width="4.7109375" style="15" customWidth="1"/>
    <col min="5" max="5" width="7.42578125" style="15" customWidth="1"/>
    <col min="6" max="6" width="7.7109375" style="13" customWidth="1"/>
    <col min="7" max="7" width="24" style="13" customWidth="1"/>
    <col min="8" max="8" width="5.7109375" style="3" customWidth="1"/>
    <col min="9" max="9" width="4.7109375" style="4" customWidth="1"/>
    <col min="10" max="10" width="5.42578125" customWidth="1"/>
    <col min="11" max="11" width="4.140625" customWidth="1"/>
  </cols>
  <sheetData>
    <row r="1" spans="1:14" ht="15" customHeight="1" x14ac:dyDescent="0.25">
      <c r="A1" s="1"/>
      <c r="B1" s="1"/>
      <c r="C1" s="2"/>
      <c r="D1" s="3"/>
      <c r="E1" s="3"/>
      <c r="F1" s="1"/>
      <c r="G1" s="1"/>
    </row>
    <row r="2" spans="1:14" ht="15" customHeight="1" x14ac:dyDescent="0.25">
      <c r="A2" s="66" t="s">
        <v>0</v>
      </c>
      <c r="B2" s="66"/>
      <c r="C2" s="66"/>
      <c r="D2" s="66"/>
      <c r="E2" s="66"/>
      <c r="F2" s="66"/>
      <c r="G2" s="66"/>
      <c r="H2" s="16"/>
      <c r="I2" s="17"/>
      <c r="J2" s="18"/>
    </row>
    <row r="3" spans="1:14" ht="15" customHeight="1" x14ac:dyDescent="0.25">
      <c r="A3" s="66" t="s">
        <v>1</v>
      </c>
      <c r="B3" s="66"/>
      <c r="C3" s="19"/>
      <c r="D3" s="42"/>
      <c r="E3" s="42" t="s">
        <v>73</v>
      </c>
      <c r="F3" s="66" t="s">
        <v>2</v>
      </c>
      <c r="G3" s="66"/>
      <c r="H3" s="16"/>
      <c r="I3" s="17"/>
      <c r="J3" s="18" t="s">
        <v>73</v>
      </c>
    </row>
    <row r="4" spans="1:14" ht="15" customHeight="1" x14ac:dyDescent="0.25">
      <c r="A4" s="48" t="s">
        <v>185</v>
      </c>
      <c r="B4" s="36" t="s">
        <v>215</v>
      </c>
      <c r="C4" s="37" t="s">
        <v>6</v>
      </c>
      <c r="D4" s="17">
        <v>1</v>
      </c>
      <c r="E4" s="30">
        <v>2</v>
      </c>
      <c r="F4" s="48" t="s">
        <v>179</v>
      </c>
      <c r="G4" s="38" t="s">
        <v>221</v>
      </c>
      <c r="H4" s="39" t="s">
        <v>10</v>
      </c>
      <c r="I4" s="37">
        <v>4</v>
      </c>
      <c r="J4" s="23">
        <v>7</v>
      </c>
    </row>
    <row r="5" spans="1:14" ht="15" customHeight="1" x14ac:dyDescent="0.25">
      <c r="A5" s="48" t="s">
        <v>186</v>
      </c>
      <c r="B5" s="36" t="s">
        <v>216</v>
      </c>
      <c r="C5" s="39" t="s">
        <v>10</v>
      </c>
      <c r="D5" s="37">
        <v>4</v>
      </c>
      <c r="E5" s="37">
        <v>6</v>
      </c>
      <c r="F5" s="48" t="s">
        <v>121</v>
      </c>
      <c r="G5" s="36" t="s">
        <v>222</v>
      </c>
      <c r="H5" s="17" t="s">
        <v>5</v>
      </c>
      <c r="I5" s="17">
        <v>4</v>
      </c>
      <c r="J5" s="45">
        <v>6</v>
      </c>
    </row>
    <row r="6" spans="1:14" ht="15" customHeight="1" x14ac:dyDescent="0.25">
      <c r="A6" s="48" t="s">
        <v>187</v>
      </c>
      <c r="B6" s="36" t="s">
        <v>314</v>
      </c>
      <c r="C6" s="54" t="s">
        <v>8</v>
      </c>
      <c r="D6" s="55">
        <v>3</v>
      </c>
      <c r="E6" s="55">
        <v>5</v>
      </c>
      <c r="F6" s="48" t="s">
        <v>322</v>
      </c>
      <c r="G6" s="36" t="s">
        <v>223</v>
      </c>
      <c r="H6" s="17" t="s">
        <v>13</v>
      </c>
      <c r="I6" s="17">
        <v>1</v>
      </c>
      <c r="J6" s="45">
        <v>2</v>
      </c>
    </row>
    <row r="7" spans="1:14" ht="15" customHeight="1" x14ac:dyDescent="0.25">
      <c r="A7" s="48" t="s">
        <v>321</v>
      </c>
      <c r="B7" s="36" t="s">
        <v>217</v>
      </c>
      <c r="C7" s="39" t="s">
        <v>5</v>
      </c>
      <c r="D7" s="37">
        <v>4</v>
      </c>
      <c r="E7" s="55">
        <v>6</v>
      </c>
      <c r="F7" s="48" t="s">
        <v>323</v>
      </c>
      <c r="G7" s="36" t="s">
        <v>224</v>
      </c>
      <c r="H7" s="17" t="s">
        <v>5</v>
      </c>
      <c r="I7" s="17">
        <v>4</v>
      </c>
      <c r="J7" s="45">
        <v>6</v>
      </c>
    </row>
    <row r="8" spans="1:14" ht="15" customHeight="1" x14ac:dyDescent="0.25">
      <c r="A8" s="48" t="s">
        <v>120</v>
      </c>
      <c r="B8" s="36" t="s">
        <v>218</v>
      </c>
      <c r="C8" s="39" t="s">
        <v>5</v>
      </c>
      <c r="D8" s="37">
        <v>4</v>
      </c>
      <c r="E8" s="37">
        <v>6</v>
      </c>
      <c r="F8" s="48" t="s">
        <v>324</v>
      </c>
      <c r="G8" s="36" t="s">
        <v>225</v>
      </c>
      <c r="H8" s="17" t="s">
        <v>8</v>
      </c>
      <c r="I8" s="17">
        <v>3</v>
      </c>
      <c r="J8" s="45">
        <v>3</v>
      </c>
    </row>
    <row r="9" spans="1:14" ht="15" customHeight="1" x14ac:dyDescent="0.25">
      <c r="A9" s="48" t="s">
        <v>196</v>
      </c>
      <c r="B9" s="36" t="s">
        <v>219</v>
      </c>
      <c r="C9" s="39" t="s">
        <v>8</v>
      </c>
      <c r="D9" s="37">
        <v>3</v>
      </c>
      <c r="E9" s="37">
        <v>3</v>
      </c>
      <c r="F9" s="48" t="s">
        <v>22</v>
      </c>
      <c r="G9" s="36" t="s">
        <v>219</v>
      </c>
      <c r="H9" s="39" t="s">
        <v>8</v>
      </c>
      <c r="I9" s="37">
        <v>3</v>
      </c>
      <c r="J9" s="37">
        <v>3</v>
      </c>
    </row>
    <row r="10" spans="1:14" ht="15" customHeight="1" x14ac:dyDescent="0.25">
      <c r="A10" s="48" t="s">
        <v>119</v>
      </c>
      <c r="B10" s="40" t="s">
        <v>220</v>
      </c>
      <c r="C10" s="39" t="s">
        <v>18</v>
      </c>
      <c r="D10" s="37">
        <v>2</v>
      </c>
      <c r="E10" s="37">
        <v>2</v>
      </c>
      <c r="F10" s="48" t="s">
        <v>122</v>
      </c>
      <c r="G10" s="40" t="s">
        <v>220</v>
      </c>
      <c r="H10" s="39" t="s">
        <v>18</v>
      </c>
      <c r="I10" s="37">
        <v>2</v>
      </c>
      <c r="J10" s="37">
        <v>2</v>
      </c>
    </row>
    <row r="11" spans="1:14" ht="15" customHeight="1" x14ac:dyDescent="0.25">
      <c r="A11" s="21"/>
      <c r="B11" s="21"/>
      <c r="C11" s="22"/>
      <c r="D11" s="59">
        <f>SUM(D4:D10)</f>
        <v>21</v>
      </c>
      <c r="E11" s="59">
        <f>SUM(E4:E10)</f>
        <v>30</v>
      </c>
      <c r="F11" s="21"/>
      <c r="G11" s="21"/>
      <c r="H11" s="16"/>
      <c r="I11" s="44">
        <f>SUM(I4:I10)</f>
        <v>21</v>
      </c>
      <c r="J11" s="44">
        <f>SUM(J4:J10)</f>
        <v>29</v>
      </c>
    </row>
    <row r="12" spans="1:14" ht="15" customHeight="1" x14ac:dyDescent="0.25">
      <c r="A12" s="57"/>
      <c r="B12" s="57"/>
      <c r="C12" s="57"/>
      <c r="D12" s="57"/>
      <c r="E12" s="57"/>
      <c r="F12" s="57"/>
      <c r="G12" s="57"/>
      <c r="H12" s="57"/>
      <c r="I12" s="57"/>
      <c r="J12" s="57"/>
    </row>
    <row r="13" spans="1:14" ht="15" customHeight="1" x14ac:dyDescent="0.25">
      <c r="A13" s="66" t="s">
        <v>23</v>
      </c>
      <c r="B13" s="66"/>
      <c r="C13" s="66"/>
      <c r="D13" s="66"/>
      <c r="E13" s="66"/>
      <c r="F13" s="66"/>
      <c r="G13" s="66"/>
      <c r="H13" s="16"/>
      <c r="I13" s="17"/>
      <c r="J13" s="18"/>
    </row>
    <row r="14" spans="1:14" ht="15" customHeight="1" x14ac:dyDescent="0.25">
      <c r="A14" s="66" t="s">
        <v>24</v>
      </c>
      <c r="B14" s="66"/>
      <c r="C14" s="19"/>
      <c r="D14" s="42"/>
      <c r="E14" s="42"/>
      <c r="F14" s="66" t="s">
        <v>25</v>
      </c>
      <c r="G14" s="66"/>
      <c r="H14" s="16"/>
      <c r="I14" s="17"/>
      <c r="J14" s="18"/>
      <c r="L14" s="41"/>
      <c r="M14" s="71"/>
      <c r="N14" s="71"/>
    </row>
    <row r="15" spans="1:14" ht="15" customHeight="1" x14ac:dyDescent="0.25">
      <c r="A15" s="21" t="s">
        <v>212</v>
      </c>
      <c r="B15" s="21" t="s">
        <v>226</v>
      </c>
      <c r="C15" s="26" t="s">
        <v>8</v>
      </c>
      <c r="D15" s="27">
        <v>3</v>
      </c>
      <c r="E15" s="27">
        <v>6</v>
      </c>
      <c r="F15" s="21" t="s">
        <v>126</v>
      </c>
      <c r="G15" s="21" t="s">
        <v>237</v>
      </c>
      <c r="H15" s="22" t="s">
        <v>5</v>
      </c>
      <c r="I15" s="23">
        <v>4</v>
      </c>
      <c r="J15" s="35">
        <v>6</v>
      </c>
      <c r="L15" s="31"/>
      <c r="M15" s="31"/>
      <c r="N15" s="31"/>
    </row>
    <row r="16" spans="1:14" ht="15" customHeight="1" x14ac:dyDescent="0.25">
      <c r="A16" s="21" t="s">
        <v>123</v>
      </c>
      <c r="B16" s="21" t="s">
        <v>227</v>
      </c>
      <c r="C16" s="22" t="s">
        <v>8</v>
      </c>
      <c r="D16" s="23">
        <v>3</v>
      </c>
      <c r="E16" s="23">
        <v>5</v>
      </c>
      <c r="F16" s="21" t="s">
        <v>189</v>
      </c>
      <c r="G16" s="21" t="s">
        <v>238</v>
      </c>
      <c r="H16" s="22" t="s">
        <v>13</v>
      </c>
      <c r="I16" s="23">
        <v>1</v>
      </c>
      <c r="J16" s="35">
        <v>2</v>
      </c>
      <c r="L16" s="41"/>
      <c r="M16" s="41"/>
      <c r="N16" s="41"/>
    </row>
    <row r="17" spans="1:14" ht="15" customHeight="1" x14ac:dyDescent="0.25">
      <c r="A17" s="21" t="s">
        <v>124</v>
      </c>
      <c r="B17" s="21" t="s">
        <v>228</v>
      </c>
      <c r="C17" s="22" t="s">
        <v>5</v>
      </c>
      <c r="D17" s="23">
        <v>4</v>
      </c>
      <c r="E17" s="23">
        <v>7</v>
      </c>
      <c r="F17" s="21" t="s">
        <v>127</v>
      </c>
      <c r="G17" s="21" t="s">
        <v>229</v>
      </c>
      <c r="H17" s="23" t="s">
        <v>5</v>
      </c>
      <c r="I17" s="17">
        <v>4</v>
      </c>
      <c r="J17" s="35">
        <v>6</v>
      </c>
      <c r="L17" s="41"/>
      <c r="M17" s="41"/>
      <c r="N17" s="41"/>
    </row>
    <row r="18" spans="1:14" ht="15" customHeight="1" x14ac:dyDescent="0.25">
      <c r="A18" s="21" t="s">
        <v>188</v>
      </c>
      <c r="B18" s="21" t="s">
        <v>230</v>
      </c>
      <c r="C18" s="22" t="s">
        <v>13</v>
      </c>
      <c r="D18" s="23">
        <v>1</v>
      </c>
      <c r="E18" s="23">
        <v>3</v>
      </c>
      <c r="F18" s="21" t="s">
        <v>190</v>
      </c>
      <c r="G18" s="21" t="s">
        <v>231</v>
      </c>
      <c r="H18" s="23" t="s">
        <v>13</v>
      </c>
      <c r="I18" s="17">
        <v>1</v>
      </c>
      <c r="J18" s="34">
        <v>2</v>
      </c>
      <c r="L18" s="41"/>
      <c r="M18" s="41"/>
      <c r="N18" s="41"/>
    </row>
    <row r="19" spans="1:14" ht="15" customHeight="1" x14ac:dyDescent="0.25">
      <c r="A19" s="21" t="s">
        <v>181</v>
      </c>
      <c r="B19" s="21" t="s">
        <v>232</v>
      </c>
      <c r="C19" s="22" t="s">
        <v>8</v>
      </c>
      <c r="D19" s="23">
        <v>3</v>
      </c>
      <c r="E19" s="23">
        <v>3</v>
      </c>
      <c r="F19" s="25" t="s">
        <v>213</v>
      </c>
      <c r="G19" s="21" t="s">
        <v>239</v>
      </c>
      <c r="H19" s="27" t="s">
        <v>5</v>
      </c>
      <c r="I19" s="53">
        <v>4</v>
      </c>
      <c r="J19" s="29">
        <v>5</v>
      </c>
    </row>
    <row r="20" spans="1:14" ht="15" customHeight="1" x14ac:dyDescent="0.25">
      <c r="A20" s="21" t="s">
        <v>125</v>
      </c>
      <c r="B20" s="21" t="s">
        <v>234</v>
      </c>
      <c r="C20" s="22" t="s">
        <v>335</v>
      </c>
      <c r="D20" s="23">
        <v>3</v>
      </c>
      <c r="E20" s="23">
        <v>4</v>
      </c>
      <c r="F20" s="21" t="s">
        <v>182</v>
      </c>
      <c r="G20" s="21" t="s">
        <v>233</v>
      </c>
      <c r="H20" s="23" t="s">
        <v>8</v>
      </c>
      <c r="I20" s="17">
        <v>3</v>
      </c>
      <c r="J20" s="35">
        <v>3</v>
      </c>
    </row>
    <row r="21" spans="1:14" ht="15" customHeight="1" x14ac:dyDescent="0.25">
      <c r="A21" s="21" t="s">
        <v>199</v>
      </c>
      <c r="B21" s="21" t="s">
        <v>235</v>
      </c>
      <c r="C21" s="22" t="s">
        <v>18</v>
      </c>
      <c r="D21" s="23">
        <v>2</v>
      </c>
      <c r="E21" s="23">
        <v>2</v>
      </c>
      <c r="F21" s="21" t="s">
        <v>313</v>
      </c>
      <c r="G21" s="21" t="s">
        <v>240</v>
      </c>
      <c r="H21" s="23" t="s">
        <v>8</v>
      </c>
      <c r="I21" s="17">
        <v>3</v>
      </c>
      <c r="J21" s="35">
        <v>4</v>
      </c>
    </row>
    <row r="22" spans="1:14" ht="15" customHeight="1" x14ac:dyDescent="0.25">
      <c r="A22" s="21"/>
      <c r="B22" s="21"/>
      <c r="C22" s="22"/>
      <c r="D22" s="23"/>
      <c r="E22" s="23"/>
      <c r="F22" s="21" t="s">
        <v>200</v>
      </c>
      <c r="G22" s="21" t="s">
        <v>236</v>
      </c>
      <c r="H22" s="16" t="s">
        <v>18</v>
      </c>
      <c r="I22" s="17">
        <v>2</v>
      </c>
      <c r="J22" s="35">
        <v>2</v>
      </c>
    </row>
    <row r="23" spans="1:14" ht="15" customHeight="1" x14ac:dyDescent="0.25">
      <c r="A23" s="21"/>
      <c r="B23" s="21"/>
      <c r="C23" s="22"/>
      <c r="D23" s="59">
        <f>SUM(D15:D22)</f>
        <v>19</v>
      </c>
      <c r="E23" s="59">
        <f>SUM(E15:E22)</f>
        <v>30</v>
      </c>
      <c r="F23" s="21"/>
      <c r="G23" s="21"/>
      <c r="H23" s="23"/>
      <c r="I23" s="44">
        <f>SUM(I15:I22)</f>
        <v>22</v>
      </c>
      <c r="J23" s="44">
        <f>SUM(J15:J22)</f>
        <v>30</v>
      </c>
    </row>
    <row r="24" spans="1:14" ht="15" customHeight="1" x14ac:dyDescent="0.25">
      <c r="A24"/>
      <c r="B24"/>
      <c r="C24"/>
      <c r="D24"/>
      <c r="E24"/>
      <c r="F24"/>
      <c r="G24"/>
      <c r="H24"/>
      <c r="I24"/>
    </row>
    <row r="25" spans="1:14" ht="15" customHeight="1" x14ac:dyDescent="0.25">
      <c r="A25" s="66" t="s">
        <v>31</v>
      </c>
      <c r="B25" s="66"/>
      <c r="C25" s="66"/>
      <c r="D25" s="66"/>
      <c r="E25" s="66"/>
      <c r="F25" s="66"/>
      <c r="G25" s="66"/>
      <c r="H25" s="16"/>
      <c r="I25" s="17"/>
      <c r="J25" s="24"/>
    </row>
    <row r="26" spans="1:14" ht="15" customHeight="1" x14ac:dyDescent="0.25">
      <c r="A26" s="66" t="s">
        <v>32</v>
      </c>
      <c r="B26" s="66"/>
      <c r="C26" s="19"/>
      <c r="D26" s="42"/>
      <c r="E26" s="42"/>
      <c r="F26" s="66" t="s">
        <v>33</v>
      </c>
      <c r="G26" s="66"/>
      <c r="H26" s="16"/>
      <c r="I26" s="17"/>
      <c r="J26" s="24"/>
    </row>
    <row r="27" spans="1:14" ht="15" customHeight="1" x14ac:dyDescent="0.25">
      <c r="A27" s="40" t="s">
        <v>174</v>
      </c>
      <c r="B27" s="25" t="s">
        <v>241</v>
      </c>
      <c r="C27" s="26" t="s">
        <v>6</v>
      </c>
      <c r="D27" s="27">
        <v>1</v>
      </c>
      <c r="E27" s="29">
        <v>2</v>
      </c>
      <c r="F27" s="28" t="s">
        <v>191</v>
      </c>
      <c r="G27" s="28" t="s">
        <v>248</v>
      </c>
      <c r="H27" s="22" t="s">
        <v>10</v>
      </c>
      <c r="I27" s="23">
        <v>4</v>
      </c>
      <c r="J27" s="34">
        <v>7</v>
      </c>
      <c r="K27" s="5"/>
    </row>
    <row r="28" spans="1:14" ht="15" customHeight="1" x14ac:dyDescent="0.25">
      <c r="A28" s="21" t="s">
        <v>184</v>
      </c>
      <c r="B28" s="21" t="s">
        <v>242</v>
      </c>
      <c r="C28" s="22" t="s">
        <v>10</v>
      </c>
      <c r="D28" s="23">
        <v>4</v>
      </c>
      <c r="E28" s="23">
        <v>7</v>
      </c>
      <c r="F28" s="21" t="s">
        <v>129</v>
      </c>
      <c r="G28" s="21" t="s">
        <v>249</v>
      </c>
      <c r="H28" s="23" t="s">
        <v>8</v>
      </c>
      <c r="I28" s="17">
        <v>3</v>
      </c>
      <c r="J28" s="35">
        <v>6</v>
      </c>
      <c r="K28" s="5"/>
    </row>
    <row r="29" spans="1:14" ht="15" customHeight="1" x14ac:dyDescent="0.25">
      <c r="A29" s="21" t="s">
        <v>128</v>
      </c>
      <c r="B29" s="21" t="s">
        <v>326</v>
      </c>
      <c r="C29" s="22" t="s">
        <v>8</v>
      </c>
      <c r="D29" s="23">
        <v>3</v>
      </c>
      <c r="E29" s="23">
        <v>6</v>
      </c>
      <c r="F29" s="21" t="s">
        <v>130</v>
      </c>
      <c r="G29" s="21" t="s">
        <v>250</v>
      </c>
      <c r="H29" s="22" t="s">
        <v>5</v>
      </c>
      <c r="I29" s="23">
        <v>4</v>
      </c>
      <c r="J29" s="35">
        <v>6</v>
      </c>
      <c r="K29" s="6"/>
    </row>
    <row r="30" spans="1:14" ht="15" customHeight="1" x14ac:dyDescent="0.25">
      <c r="A30" s="21" t="s">
        <v>214</v>
      </c>
      <c r="B30" s="21" t="s">
        <v>243</v>
      </c>
      <c r="C30" s="22" t="s">
        <v>8</v>
      </c>
      <c r="D30" s="23">
        <v>3</v>
      </c>
      <c r="E30" s="23">
        <v>5</v>
      </c>
      <c r="F30" s="21" t="s">
        <v>192</v>
      </c>
      <c r="G30" s="21" t="s">
        <v>251</v>
      </c>
      <c r="H30" s="22" t="s">
        <v>13</v>
      </c>
      <c r="I30" s="23">
        <v>1</v>
      </c>
      <c r="J30" s="35">
        <v>3</v>
      </c>
      <c r="K30" s="5"/>
    </row>
    <row r="31" spans="1:14" ht="15" customHeight="1" x14ac:dyDescent="0.25">
      <c r="A31" s="21"/>
      <c r="B31" s="21" t="s">
        <v>245</v>
      </c>
      <c r="C31" s="22" t="s">
        <v>8</v>
      </c>
      <c r="D31" s="23">
        <v>3</v>
      </c>
      <c r="E31" s="23">
        <v>5</v>
      </c>
      <c r="F31" s="21"/>
      <c r="G31" s="21" t="s">
        <v>252</v>
      </c>
      <c r="H31" s="22" t="s">
        <v>8</v>
      </c>
      <c r="I31" s="23">
        <v>3</v>
      </c>
      <c r="J31" s="35">
        <v>5</v>
      </c>
      <c r="K31" s="5"/>
    </row>
    <row r="32" spans="1:14" ht="18" customHeight="1" x14ac:dyDescent="0.25">
      <c r="A32" s="21"/>
      <c r="B32" s="21" t="s">
        <v>319</v>
      </c>
      <c r="C32" s="22" t="s">
        <v>8</v>
      </c>
      <c r="D32" s="23">
        <v>3</v>
      </c>
      <c r="E32" s="27">
        <v>3</v>
      </c>
      <c r="F32" s="28"/>
      <c r="G32" s="21" t="s">
        <v>319</v>
      </c>
      <c r="H32" s="22" t="s">
        <v>8</v>
      </c>
      <c r="I32" s="23">
        <v>3</v>
      </c>
      <c r="J32" s="27">
        <v>3</v>
      </c>
    </row>
    <row r="33" spans="1:10" ht="18" customHeight="1" x14ac:dyDescent="0.25">
      <c r="A33" s="21" t="s">
        <v>99</v>
      </c>
      <c r="B33" s="21" t="s">
        <v>246</v>
      </c>
      <c r="C33" s="26"/>
      <c r="D33" s="16">
        <v>0</v>
      </c>
      <c r="E33" s="16">
        <v>2</v>
      </c>
      <c r="F33" s="28"/>
      <c r="G33" s="21"/>
      <c r="H33" s="26"/>
      <c r="I33" s="27"/>
      <c r="J33" s="29"/>
    </row>
    <row r="34" spans="1:10" ht="15" customHeight="1" x14ac:dyDescent="0.25">
      <c r="A34" s="21"/>
      <c r="B34" s="21"/>
      <c r="C34" s="22"/>
      <c r="D34" s="59">
        <f>SUM(D27:D33)</f>
        <v>17</v>
      </c>
      <c r="E34" s="59">
        <f>SUM(E27:E33)</f>
        <v>30</v>
      </c>
      <c r="F34" s="21"/>
      <c r="G34" s="25"/>
      <c r="H34" s="29"/>
      <c r="I34" s="60">
        <f>SUM(I27:I33)</f>
        <v>18</v>
      </c>
      <c r="J34" s="60">
        <f>SUM(J27:J33)</f>
        <v>30</v>
      </c>
    </row>
    <row r="35" spans="1:10" ht="15" customHeight="1" x14ac:dyDescent="0.25">
      <c r="A35"/>
      <c r="B35"/>
      <c r="C35"/>
      <c r="D35"/>
      <c r="E35"/>
      <c r="F35"/>
      <c r="G35"/>
      <c r="H35"/>
      <c r="I35"/>
    </row>
    <row r="36" spans="1:10" ht="15" customHeight="1" x14ac:dyDescent="0.25">
      <c r="A36" s="66" t="s">
        <v>38</v>
      </c>
      <c r="B36" s="66"/>
      <c r="C36" s="66"/>
      <c r="D36" s="66"/>
      <c r="E36" s="66"/>
      <c r="F36" s="66"/>
      <c r="G36" s="66"/>
      <c r="H36" s="16"/>
      <c r="I36" s="17"/>
      <c r="J36" s="24"/>
    </row>
    <row r="37" spans="1:10" ht="15" customHeight="1" x14ac:dyDescent="0.25">
      <c r="A37" s="66" t="s">
        <v>39</v>
      </c>
      <c r="B37" s="66"/>
      <c r="C37" s="19"/>
      <c r="D37" s="42"/>
      <c r="E37" s="42"/>
      <c r="F37" s="66" t="s">
        <v>40</v>
      </c>
      <c r="G37" s="66"/>
      <c r="H37" s="16"/>
      <c r="I37" s="17"/>
      <c r="J37" s="24"/>
    </row>
    <row r="38" spans="1:10" ht="15" customHeight="1" x14ac:dyDescent="0.25">
      <c r="A38" s="21" t="s">
        <v>193</v>
      </c>
      <c r="B38" s="21" t="s">
        <v>253</v>
      </c>
      <c r="C38" s="22" t="s">
        <v>10</v>
      </c>
      <c r="D38" s="23">
        <v>4</v>
      </c>
      <c r="E38" s="23">
        <v>7</v>
      </c>
      <c r="F38" s="21" t="s">
        <v>194</v>
      </c>
      <c r="G38" s="21" t="s">
        <v>254</v>
      </c>
      <c r="H38" s="23" t="s">
        <v>75</v>
      </c>
      <c r="I38" s="17">
        <v>4</v>
      </c>
      <c r="J38" s="45">
        <v>5</v>
      </c>
    </row>
    <row r="39" spans="1:10" ht="15" customHeight="1" x14ac:dyDescent="0.25">
      <c r="A39" s="21"/>
      <c r="B39" s="21" t="s">
        <v>255</v>
      </c>
      <c r="C39" s="23" t="s">
        <v>10</v>
      </c>
      <c r="D39" s="17">
        <v>4</v>
      </c>
      <c r="E39" s="17">
        <v>7</v>
      </c>
      <c r="F39" s="21"/>
      <c r="G39" s="21" t="s">
        <v>255</v>
      </c>
      <c r="H39" s="23" t="s">
        <v>8</v>
      </c>
      <c r="I39" s="17">
        <v>3</v>
      </c>
      <c r="J39" s="45">
        <v>6</v>
      </c>
    </row>
    <row r="40" spans="1:10" ht="15" customHeight="1" x14ac:dyDescent="0.25">
      <c r="A40" s="21"/>
      <c r="B40" s="21" t="s">
        <v>255</v>
      </c>
      <c r="C40" s="22" t="s">
        <v>8</v>
      </c>
      <c r="D40" s="17">
        <v>3</v>
      </c>
      <c r="E40" s="17">
        <v>6</v>
      </c>
      <c r="F40" s="21"/>
      <c r="G40" s="21" t="s">
        <v>255</v>
      </c>
      <c r="H40" s="23" t="s">
        <v>8</v>
      </c>
      <c r="I40" s="17">
        <v>3</v>
      </c>
      <c r="J40" s="45">
        <v>6</v>
      </c>
    </row>
    <row r="41" spans="1:10" ht="15" customHeight="1" x14ac:dyDescent="0.25">
      <c r="A41" s="21"/>
      <c r="B41" s="21" t="s">
        <v>255</v>
      </c>
      <c r="C41" s="22" t="s">
        <v>8</v>
      </c>
      <c r="D41" s="17">
        <v>3</v>
      </c>
      <c r="E41" s="17">
        <v>6</v>
      </c>
      <c r="F41" s="21"/>
      <c r="G41" s="21" t="s">
        <v>255</v>
      </c>
      <c r="H41" s="23" t="s">
        <v>8</v>
      </c>
      <c r="I41" s="17">
        <v>3</v>
      </c>
      <c r="J41" s="45">
        <v>6</v>
      </c>
    </row>
    <row r="42" spans="1:10" ht="15" customHeight="1" x14ac:dyDescent="0.25">
      <c r="A42" s="21" t="s">
        <v>333</v>
      </c>
      <c r="B42" s="21" t="s">
        <v>327</v>
      </c>
      <c r="C42" s="22" t="s">
        <v>18</v>
      </c>
      <c r="D42" s="23">
        <v>2</v>
      </c>
      <c r="E42" s="27">
        <v>2</v>
      </c>
      <c r="F42" s="21"/>
      <c r="G42" s="21" t="s">
        <v>255</v>
      </c>
      <c r="H42" s="23" t="s">
        <v>8</v>
      </c>
      <c r="I42" s="17">
        <v>3</v>
      </c>
      <c r="J42" s="45">
        <v>6</v>
      </c>
    </row>
    <row r="43" spans="1:10" ht="15" customHeight="1" x14ac:dyDescent="0.25">
      <c r="A43" s="21" t="s">
        <v>110</v>
      </c>
      <c r="B43" s="21" t="s">
        <v>247</v>
      </c>
      <c r="C43" s="22"/>
      <c r="D43" s="23">
        <v>0</v>
      </c>
      <c r="E43" s="23">
        <v>2</v>
      </c>
      <c r="F43" s="21" t="s">
        <v>334</v>
      </c>
      <c r="G43" s="21" t="s">
        <v>328</v>
      </c>
      <c r="H43" s="22" t="s">
        <v>18</v>
      </c>
      <c r="I43" s="17">
        <v>2</v>
      </c>
      <c r="J43" s="27">
        <v>2</v>
      </c>
    </row>
    <row r="44" spans="1:10" ht="15" customHeight="1" x14ac:dyDescent="0.25">
      <c r="A44" s="21"/>
      <c r="B44" s="21"/>
      <c r="C44" s="22"/>
      <c r="D44" s="59">
        <f>SUM(D38:D43)</f>
        <v>16</v>
      </c>
      <c r="E44" s="59">
        <f>SUM(E38:E43)</f>
        <v>30</v>
      </c>
      <c r="F44" s="21"/>
      <c r="G44" s="21"/>
      <c r="H44" s="16"/>
      <c r="I44" s="59">
        <f>SUM(I38:I43)</f>
        <v>18</v>
      </c>
      <c r="J44" s="44">
        <f>SUM(J38:J43)</f>
        <v>31</v>
      </c>
    </row>
    <row r="45" spans="1:10" ht="15" customHeight="1" x14ac:dyDescent="0.25">
      <c r="A45" s="5"/>
      <c r="B45" s="5"/>
      <c r="C45" s="6"/>
      <c r="D45" s="7"/>
      <c r="E45" s="7"/>
      <c r="F45" s="5"/>
      <c r="G45" s="5"/>
      <c r="H45" s="32"/>
      <c r="I45" s="7"/>
      <c r="J45" s="33"/>
    </row>
    <row r="46" spans="1:10" ht="15" customHeight="1" x14ac:dyDescent="0.25">
      <c r="A46" s="1"/>
      <c r="B46" s="9" t="s">
        <v>256</v>
      </c>
      <c r="C46" s="2"/>
      <c r="D46" s="10"/>
      <c r="E46" s="10"/>
      <c r="F46" s="1"/>
      <c r="G46" s="1"/>
    </row>
    <row r="47" spans="1:10" ht="15" customHeight="1" x14ac:dyDescent="0.25">
      <c r="A47" s="74" t="s">
        <v>257</v>
      </c>
      <c r="B47" s="75"/>
      <c r="C47" s="80"/>
      <c r="D47" s="81"/>
      <c r="E47" s="80"/>
      <c r="F47" s="1"/>
      <c r="G47" s="1"/>
    </row>
    <row r="48" spans="1:10" ht="15" customHeight="1" x14ac:dyDescent="0.25">
      <c r="A48" s="21" t="s">
        <v>140</v>
      </c>
      <c r="B48" s="21" t="s">
        <v>265</v>
      </c>
      <c r="C48" s="79" t="s">
        <v>10</v>
      </c>
      <c r="D48" s="17">
        <v>4</v>
      </c>
      <c r="E48" s="17">
        <v>7</v>
      </c>
      <c r="F48" s="1"/>
      <c r="G48" s="1"/>
    </row>
    <row r="49" spans="1:7" ht="15" customHeight="1" x14ac:dyDescent="0.25">
      <c r="A49" s="21" t="s">
        <v>141</v>
      </c>
      <c r="B49" s="21" t="s">
        <v>266</v>
      </c>
      <c r="C49" s="79" t="s">
        <v>8</v>
      </c>
      <c r="D49" s="17">
        <v>3</v>
      </c>
      <c r="E49" s="17">
        <v>6</v>
      </c>
      <c r="F49" s="1"/>
      <c r="G49" s="1"/>
    </row>
    <row r="50" spans="1:7" ht="15" customHeight="1" x14ac:dyDescent="0.25">
      <c r="A50" s="21" t="s">
        <v>142</v>
      </c>
      <c r="B50" s="21" t="s">
        <v>267</v>
      </c>
      <c r="C50" s="79" t="s">
        <v>8</v>
      </c>
      <c r="D50" s="17">
        <v>3</v>
      </c>
      <c r="E50" s="17">
        <v>6</v>
      </c>
      <c r="F50" s="1"/>
      <c r="G50" s="1"/>
    </row>
    <row r="51" spans="1:7" ht="15" customHeight="1" x14ac:dyDescent="0.25">
      <c r="A51" s="21" t="s">
        <v>143</v>
      </c>
      <c r="B51" s="21" t="s">
        <v>315</v>
      </c>
      <c r="C51" s="79" t="s">
        <v>8</v>
      </c>
      <c r="D51" s="17">
        <v>3</v>
      </c>
      <c r="E51" s="17">
        <v>6</v>
      </c>
      <c r="F51" s="1"/>
      <c r="G51" s="1"/>
    </row>
    <row r="52" spans="1:7" ht="15" customHeight="1" x14ac:dyDescent="0.25">
      <c r="C52" s="2"/>
      <c r="D52" s="4"/>
      <c r="E52" s="4"/>
      <c r="F52" s="1"/>
      <c r="G52" s="1"/>
    </row>
    <row r="53" spans="1:7" ht="15" customHeight="1" x14ac:dyDescent="0.25">
      <c r="A53" s="74" t="s">
        <v>258</v>
      </c>
      <c r="B53" s="75"/>
      <c r="C53" s="80"/>
      <c r="D53" s="8"/>
      <c r="E53" s="8"/>
      <c r="F53" s="8"/>
      <c r="G53" s="8"/>
    </row>
    <row r="54" spans="1:7" ht="15" customHeight="1" x14ac:dyDescent="0.25">
      <c r="A54" s="21" t="s">
        <v>133</v>
      </c>
      <c r="B54" s="21" t="s">
        <v>268</v>
      </c>
      <c r="C54" s="79" t="s">
        <v>8</v>
      </c>
      <c r="D54" s="17">
        <v>3</v>
      </c>
      <c r="E54" s="17">
        <v>6</v>
      </c>
      <c r="F54" s="8"/>
      <c r="G54" s="8"/>
    </row>
    <row r="55" spans="1:7" ht="15" customHeight="1" x14ac:dyDescent="0.25">
      <c r="A55" s="21" t="s">
        <v>144</v>
      </c>
      <c r="B55" s="21" t="s">
        <v>269</v>
      </c>
      <c r="C55" s="79" t="s">
        <v>8</v>
      </c>
      <c r="D55" s="17">
        <v>3</v>
      </c>
      <c r="E55" s="17">
        <v>6</v>
      </c>
      <c r="F55" s="8"/>
      <c r="G55" s="8"/>
    </row>
    <row r="56" spans="1:7" ht="15" customHeight="1" x14ac:dyDescent="0.25">
      <c r="A56" s="21" t="s">
        <v>145</v>
      </c>
      <c r="B56" s="21" t="s">
        <v>270</v>
      </c>
      <c r="C56" s="79" t="s">
        <v>8</v>
      </c>
      <c r="D56" s="17">
        <v>3</v>
      </c>
      <c r="E56" s="17">
        <v>6</v>
      </c>
      <c r="F56" s="8"/>
      <c r="G56" s="8"/>
    </row>
    <row r="57" spans="1:7" ht="15" customHeight="1" x14ac:dyDescent="0.25">
      <c r="A57" s="21" t="s">
        <v>146</v>
      </c>
      <c r="B57" s="21" t="s">
        <v>271</v>
      </c>
      <c r="C57" s="79" t="s">
        <v>8</v>
      </c>
      <c r="D57" s="17">
        <v>3</v>
      </c>
      <c r="E57" s="17">
        <v>6</v>
      </c>
      <c r="F57" s="8"/>
      <c r="G57" s="8"/>
    </row>
    <row r="58" spans="1:7" ht="15" customHeight="1" x14ac:dyDescent="0.25">
      <c r="C58" s="2"/>
      <c r="D58" s="4"/>
      <c r="E58" s="4"/>
      <c r="F58" s="8"/>
      <c r="G58" s="8"/>
    </row>
    <row r="59" spans="1:7" ht="15" customHeight="1" x14ac:dyDescent="0.25">
      <c r="A59" s="74" t="s">
        <v>259</v>
      </c>
      <c r="B59" s="75"/>
      <c r="C59" s="80"/>
      <c r="D59" s="8"/>
      <c r="E59" s="8"/>
      <c r="F59" s="8"/>
      <c r="G59" s="12"/>
    </row>
    <row r="60" spans="1:7" ht="15" customHeight="1" x14ac:dyDescent="0.25">
      <c r="A60" s="21" t="s">
        <v>144</v>
      </c>
      <c r="B60" s="21" t="s">
        <v>269</v>
      </c>
      <c r="C60" s="79" t="s">
        <v>8</v>
      </c>
      <c r="D60" s="17">
        <v>3</v>
      </c>
      <c r="E60" s="17">
        <v>6</v>
      </c>
      <c r="F60" s="8"/>
      <c r="G60" s="8"/>
    </row>
    <row r="61" spans="1:7" ht="15" customHeight="1" x14ac:dyDescent="0.25">
      <c r="A61" s="21" t="s">
        <v>150</v>
      </c>
      <c r="B61" s="21" t="s">
        <v>310</v>
      </c>
      <c r="C61" s="79" t="s">
        <v>10</v>
      </c>
      <c r="D61" s="17">
        <v>4</v>
      </c>
      <c r="E61" s="17">
        <v>7</v>
      </c>
      <c r="F61" s="8"/>
      <c r="G61" s="8"/>
    </row>
    <row r="62" spans="1:7" ht="15" customHeight="1" x14ac:dyDescent="0.25">
      <c r="A62" s="21" t="s">
        <v>151</v>
      </c>
      <c r="B62" s="21" t="s">
        <v>311</v>
      </c>
      <c r="C62" s="79" t="s">
        <v>10</v>
      </c>
      <c r="D62" s="17">
        <v>4</v>
      </c>
      <c r="E62" s="17">
        <v>7</v>
      </c>
      <c r="F62" s="8"/>
      <c r="G62" s="8"/>
    </row>
    <row r="63" spans="1:7" ht="15" customHeight="1" x14ac:dyDescent="0.25">
      <c r="A63" s="21" t="s">
        <v>152</v>
      </c>
      <c r="B63" s="21" t="s">
        <v>272</v>
      </c>
      <c r="C63" s="79" t="s">
        <v>8</v>
      </c>
      <c r="D63" s="17">
        <v>3</v>
      </c>
      <c r="E63" s="17">
        <v>6</v>
      </c>
      <c r="F63" s="8"/>
      <c r="G63" s="8"/>
    </row>
    <row r="64" spans="1:7" ht="15" customHeight="1" x14ac:dyDescent="0.25">
      <c r="C64" s="4"/>
      <c r="D64" s="4"/>
      <c r="E64" s="4"/>
      <c r="F64" s="8"/>
      <c r="G64" s="8"/>
    </row>
    <row r="65" spans="1:7" ht="15" customHeight="1" x14ac:dyDescent="0.25">
      <c r="A65" s="74" t="s">
        <v>260</v>
      </c>
      <c r="B65" s="75"/>
      <c r="C65" s="82"/>
      <c r="D65" s="1"/>
      <c r="E65" s="1"/>
      <c r="F65" s="1"/>
      <c r="G65" s="1"/>
    </row>
    <row r="66" spans="1:7" ht="15" customHeight="1" x14ac:dyDescent="0.25">
      <c r="A66" s="21" t="s">
        <v>133</v>
      </c>
      <c r="B66" s="21" t="s">
        <v>268</v>
      </c>
      <c r="C66" s="79" t="s">
        <v>8</v>
      </c>
      <c r="D66" s="16">
        <v>3</v>
      </c>
      <c r="E66" s="16">
        <v>6</v>
      </c>
      <c r="F66" s="1"/>
      <c r="G66" s="1"/>
    </row>
    <row r="67" spans="1:7" ht="15" customHeight="1" x14ac:dyDescent="0.25">
      <c r="A67" s="21" t="s">
        <v>131</v>
      </c>
      <c r="B67" s="21" t="s">
        <v>273</v>
      </c>
      <c r="C67" s="79" t="s">
        <v>10</v>
      </c>
      <c r="D67" s="44">
        <v>4</v>
      </c>
      <c r="E67" s="44">
        <v>7</v>
      </c>
      <c r="F67" s="1"/>
      <c r="G67" s="1"/>
    </row>
    <row r="68" spans="1:7" ht="15" customHeight="1" x14ac:dyDescent="0.25">
      <c r="A68" s="21" t="s">
        <v>132</v>
      </c>
      <c r="B68" s="21" t="s">
        <v>274</v>
      </c>
      <c r="C68" s="79" t="s">
        <v>10</v>
      </c>
      <c r="D68" s="16">
        <v>4</v>
      </c>
      <c r="E68" s="16">
        <v>7</v>
      </c>
      <c r="F68" s="1"/>
      <c r="G68" s="1"/>
    </row>
    <row r="69" spans="1:7" ht="15" customHeight="1" x14ac:dyDescent="0.25">
      <c r="A69" s="21" t="s">
        <v>134</v>
      </c>
      <c r="B69" s="21" t="s">
        <v>275</v>
      </c>
      <c r="C69" s="79" t="s">
        <v>8</v>
      </c>
      <c r="D69" s="16">
        <v>3</v>
      </c>
      <c r="E69" s="16">
        <v>6</v>
      </c>
      <c r="F69" s="1"/>
      <c r="G69" s="1"/>
    </row>
    <row r="70" spans="1:7" ht="15" customHeight="1" x14ac:dyDescent="0.25">
      <c r="B70" s="1"/>
      <c r="C70" s="2"/>
      <c r="D70" s="3"/>
      <c r="E70" s="3"/>
      <c r="F70" s="1"/>
      <c r="G70" s="1"/>
    </row>
    <row r="71" spans="1:7" ht="15" customHeight="1" x14ac:dyDescent="0.25">
      <c r="A71" s="74" t="s">
        <v>261</v>
      </c>
      <c r="B71" s="75"/>
      <c r="C71" s="83"/>
      <c r="D71" s="1"/>
      <c r="E71" s="1"/>
      <c r="F71" s="1"/>
      <c r="G71" s="1"/>
    </row>
    <row r="72" spans="1:7" ht="15" customHeight="1" x14ac:dyDescent="0.25">
      <c r="A72" s="21" t="s">
        <v>131</v>
      </c>
      <c r="B72" s="21" t="s">
        <v>273</v>
      </c>
      <c r="C72" s="84" t="s">
        <v>10</v>
      </c>
      <c r="D72" s="16">
        <v>4</v>
      </c>
      <c r="E72" s="16">
        <v>7</v>
      </c>
      <c r="F72" s="1"/>
      <c r="G72" s="1"/>
    </row>
    <row r="73" spans="1:7" ht="15" customHeight="1" x14ac:dyDescent="0.25">
      <c r="A73" s="21" t="s">
        <v>135</v>
      </c>
      <c r="B73" s="21" t="s">
        <v>276</v>
      </c>
      <c r="C73" s="79" t="s">
        <v>10</v>
      </c>
      <c r="D73" s="16">
        <v>4</v>
      </c>
      <c r="E73" s="16">
        <v>7</v>
      </c>
      <c r="F73" s="1"/>
      <c r="G73" s="1"/>
    </row>
    <row r="74" spans="1:7" ht="15" customHeight="1" x14ac:dyDescent="0.25">
      <c r="A74" s="21" t="s">
        <v>136</v>
      </c>
      <c r="B74" s="21" t="s">
        <v>277</v>
      </c>
      <c r="C74" s="79" t="s">
        <v>10</v>
      </c>
      <c r="D74" s="16">
        <v>4</v>
      </c>
      <c r="E74" s="16">
        <v>7</v>
      </c>
      <c r="F74" s="1"/>
      <c r="G74" s="1"/>
    </row>
    <row r="75" spans="1:7" ht="15" customHeight="1" x14ac:dyDescent="0.25">
      <c r="A75" s="21" t="s">
        <v>137</v>
      </c>
      <c r="B75" s="21" t="s">
        <v>278</v>
      </c>
      <c r="C75" s="79" t="s">
        <v>8</v>
      </c>
      <c r="D75" s="16">
        <v>3</v>
      </c>
      <c r="E75" s="16">
        <v>6</v>
      </c>
      <c r="F75" s="1"/>
      <c r="G75" s="1"/>
    </row>
    <row r="76" spans="1:7" ht="15" customHeight="1" x14ac:dyDescent="0.25">
      <c r="B76" s="1"/>
      <c r="C76" s="11"/>
      <c r="D76" s="4"/>
      <c r="E76" s="4"/>
      <c r="F76" s="8"/>
      <c r="G76" s="8"/>
    </row>
    <row r="77" spans="1:7" ht="15" customHeight="1" x14ac:dyDescent="0.25">
      <c r="A77" s="74" t="s">
        <v>262</v>
      </c>
      <c r="B77" s="75"/>
      <c r="C77" s="80"/>
      <c r="D77" s="1"/>
      <c r="E77" s="1"/>
      <c r="F77" s="8"/>
      <c r="G77" s="8"/>
    </row>
    <row r="78" spans="1:7" ht="15" customHeight="1" x14ac:dyDescent="0.25">
      <c r="A78" s="21" t="s">
        <v>133</v>
      </c>
      <c r="B78" s="21" t="s">
        <v>268</v>
      </c>
      <c r="C78" s="79" t="s">
        <v>8</v>
      </c>
      <c r="D78" s="17">
        <v>3</v>
      </c>
      <c r="E78" s="17">
        <v>6</v>
      </c>
      <c r="F78" s="8"/>
      <c r="G78" s="8"/>
    </row>
    <row r="79" spans="1:7" ht="15" customHeight="1" x14ac:dyDescent="0.25">
      <c r="A79" s="21" t="s">
        <v>138</v>
      </c>
      <c r="B79" s="21" t="s">
        <v>279</v>
      </c>
      <c r="C79" s="79" t="s">
        <v>10</v>
      </c>
      <c r="D79" s="17">
        <v>4</v>
      </c>
      <c r="E79" s="17">
        <v>7</v>
      </c>
      <c r="F79" s="8"/>
      <c r="G79" s="8"/>
    </row>
    <row r="80" spans="1:7" ht="15" customHeight="1" x14ac:dyDescent="0.25">
      <c r="A80" s="21" t="s">
        <v>139</v>
      </c>
      <c r="B80" s="21" t="s">
        <v>280</v>
      </c>
      <c r="C80" s="79" t="s">
        <v>8</v>
      </c>
      <c r="D80" s="17">
        <v>3</v>
      </c>
      <c r="E80" s="17">
        <v>6</v>
      </c>
      <c r="F80" s="8"/>
      <c r="G80" s="8"/>
    </row>
    <row r="81" spans="1:7" ht="15" customHeight="1" x14ac:dyDescent="0.25">
      <c r="C81" s="11"/>
      <c r="D81" s="4"/>
      <c r="E81" s="4"/>
      <c r="F81" s="8"/>
      <c r="G81" s="8"/>
    </row>
    <row r="82" spans="1:7" ht="15" customHeight="1" x14ac:dyDescent="0.25">
      <c r="A82" s="74" t="s">
        <v>263</v>
      </c>
      <c r="B82" s="75"/>
      <c r="C82" s="80"/>
      <c r="D82" s="8"/>
      <c r="E82" s="8"/>
      <c r="F82" s="8"/>
      <c r="G82" s="8"/>
    </row>
    <row r="83" spans="1:7" ht="15" customHeight="1" x14ac:dyDescent="0.25">
      <c r="A83" s="21" t="s">
        <v>147</v>
      </c>
      <c r="B83" s="21" t="s">
        <v>281</v>
      </c>
      <c r="C83" s="79" t="s">
        <v>8</v>
      </c>
      <c r="D83" s="17">
        <v>3</v>
      </c>
      <c r="E83" s="17">
        <v>6</v>
      </c>
      <c r="F83" s="8"/>
      <c r="G83" s="8"/>
    </row>
    <row r="84" spans="1:7" ht="15" customHeight="1" x14ac:dyDescent="0.25">
      <c r="A84" s="21" t="s">
        <v>148</v>
      </c>
      <c r="B84" s="21" t="s">
        <v>282</v>
      </c>
      <c r="C84" s="79" t="s">
        <v>8</v>
      </c>
      <c r="D84" s="17">
        <v>3</v>
      </c>
      <c r="E84" s="17">
        <v>6</v>
      </c>
      <c r="F84" s="8"/>
      <c r="G84" s="8"/>
    </row>
    <row r="85" spans="1:7" ht="15" customHeight="1" x14ac:dyDescent="0.25">
      <c r="A85" s="21" t="s">
        <v>316</v>
      </c>
      <c r="B85" s="21" t="s">
        <v>283</v>
      </c>
      <c r="C85" s="79" t="s">
        <v>8</v>
      </c>
      <c r="D85" s="17">
        <v>3</v>
      </c>
      <c r="E85" s="17">
        <v>6</v>
      </c>
      <c r="F85" s="8"/>
      <c r="G85" s="8"/>
    </row>
    <row r="86" spans="1:7" ht="15" customHeight="1" x14ac:dyDescent="0.25">
      <c r="A86" s="21" t="s">
        <v>149</v>
      </c>
      <c r="B86" s="21" t="s">
        <v>284</v>
      </c>
      <c r="C86" s="79" t="s">
        <v>10</v>
      </c>
      <c r="D86" s="17">
        <v>4</v>
      </c>
      <c r="E86" s="17">
        <v>7</v>
      </c>
      <c r="F86" s="8"/>
      <c r="G86" s="8"/>
    </row>
    <row r="87" spans="1:7" ht="15" customHeight="1" x14ac:dyDescent="0.25">
      <c r="B87" s="5"/>
      <c r="C87" s="11"/>
      <c r="D87" s="4"/>
      <c r="E87" s="4"/>
      <c r="F87" s="8"/>
      <c r="G87" s="8"/>
    </row>
    <row r="88" spans="1:7" ht="15" customHeight="1" x14ac:dyDescent="0.25">
      <c r="A88" s="85" t="s">
        <v>264</v>
      </c>
      <c r="B88" s="75"/>
      <c r="C88" s="80"/>
      <c r="D88" s="8"/>
      <c r="E88" s="8"/>
      <c r="F88" s="8"/>
      <c r="G88" s="8"/>
    </row>
    <row r="89" spans="1:7" ht="15" customHeight="1" x14ac:dyDescent="0.25">
      <c r="A89" s="21" t="s">
        <v>133</v>
      </c>
      <c r="B89" s="21" t="s">
        <v>268</v>
      </c>
      <c r="C89" s="79" t="s">
        <v>8</v>
      </c>
      <c r="D89" s="17">
        <v>3</v>
      </c>
      <c r="E89" s="17">
        <v>6</v>
      </c>
      <c r="F89" s="8"/>
      <c r="G89" s="8"/>
    </row>
    <row r="90" spans="1:7" ht="15" customHeight="1" x14ac:dyDescent="0.25">
      <c r="A90" s="21" t="s">
        <v>154</v>
      </c>
      <c r="B90" s="21" t="s">
        <v>285</v>
      </c>
      <c r="C90" s="79" t="s">
        <v>10</v>
      </c>
      <c r="D90" s="17">
        <v>4</v>
      </c>
      <c r="E90" s="17">
        <v>6</v>
      </c>
      <c r="F90" s="8"/>
      <c r="G90" s="8"/>
    </row>
    <row r="91" spans="1:7" ht="15" customHeight="1" x14ac:dyDescent="0.25">
      <c r="A91" s="21" t="s">
        <v>155</v>
      </c>
      <c r="B91" s="21" t="s">
        <v>286</v>
      </c>
      <c r="C91" s="79" t="s">
        <v>8</v>
      </c>
      <c r="D91" s="17">
        <v>3</v>
      </c>
      <c r="E91" s="17">
        <v>6</v>
      </c>
      <c r="F91" s="8"/>
      <c r="G91" s="8"/>
    </row>
    <row r="92" spans="1:7" ht="15" customHeight="1" x14ac:dyDescent="0.25">
      <c r="A92" s="21" t="s">
        <v>153</v>
      </c>
      <c r="B92" s="21" t="s">
        <v>287</v>
      </c>
      <c r="C92" s="79" t="s">
        <v>10</v>
      </c>
      <c r="D92" s="17">
        <v>4</v>
      </c>
      <c r="E92" s="17">
        <v>7</v>
      </c>
      <c r="F92" s="8"/>
      <c r="G92" s="8"/>
    </row>
    <row r="93" spans="1:7" ht="15" customHeight="1" x14ac:dyDescent="0.25">
      <c r="C93" s="11"/>
      <c r="D93" s="4"/>
      <c r="E93" s="4"/>
      <c r="F93" s="8"/>
      <c r="G93" s="8"/>
    </row>
    <row r="94" spans="1:7" ht="15" customHeight="1" x14ac:dyDescent="0.25">
      <c r="A94" s="86" t="s">
        <v>288</v>
      </c>
      <c r="B94" s="75"/>
      <c r="C94" s="80"/>
      <c r="D94" s="8"/>
      <c r="E94" s="8"/>
      <c r="F94" s="8"/>
      <c r="G94" s="8"/>
    </row>
    <row r="95" spans="1:7" ht="15" customHeight="1" x14ac:dyDescent="0.25">
      <c r="A95" s="21" t="s">
        <v>156</v>
      </c>
      <c r="B95" s="21" t="s">
        <v>289</v>
      </c>
      <c r="C95" s="79" t="s">
        <v>8</v>
      </c>
      <c r="D95" s="17">
        <v>3</v>
      </c>
      <c r="E95" s="17">
        <v>5</v>
      </c>
      <c r="G95" s="8"/>
    </row>
    <row r="96" spans="1:7" ht="22.5" x14ac:dyDescent="0.25">
      <c r="A96" s="21" t="s">
        <v>312</v>
      </c>
      <c r="B96" s="21" t="s">
        <v>211</v>
      </c>
      <c r="C96" s="79" t="s">
        <v>8</v>
      </c>
      <c r="D96" s="17">
        <v>3</v>
      </c>
      <c r="E96" s="17">
        <v>5</v>
      </c>
      <c r="F96" s="8"/>
      <c r="G96" s="8"/>
    </row>
    <row r="97" spans="1:7" x14ac:dyDescent="0.25">
      <c r="C97" s="11"/>
      <c r="D97" s="4"/>
      <c r="E97" s="4"/>
      <c r="G97" s="8"/>
    </row>
    <row r="98" spans="1:7" x14ac:dyDescent="0.25">
      <c r="A98" s="86" t="s">
        <v>302</v>
      </c>
      <c r="B98" s="75"/>
      <c r="C98" s="80"/>
      <c r="D98" s="8"/>
      <c r="E98" s="8"/>
      <c r="G98" s="8"/>
    </row>
    <row r="99" spans="1:7" ht="22.5" x14ac:dyDescent="0.25">
      <c r="A99" s="21" t="s">
        <v>204</v>
      </c>
      <c r="B99" s="21" t="s">
        <v>290</v>
      </c>
      <c r="C99" s="79" t="s">
        <v>8</v>
      </c>
      <c r="D99" s="16">
        <v>3</v>
      </c>
      <c r="E99" s="16">
        <v>6</v>
      </c>
      <c r="G99" s="8"/>
    </row>
    <row r="100" spans="1:7" ht="22.5" x14ac:dyDescent="0.25">
      <c r="A100" s="21" t="s">
        <v>177</v>
      </c>
      <c r="B100" s="21" t="s">
        <v>291</v>
      </c>
      <c r="C100" s="79" t="s">
        <v>8</v>
      </c>
      <c r="D100" s="16">
        <v>3</v>
      </c>
      <c r="E100" s="16">
        <v>6</v>
      </c>
      <c r="G100" s="8"/>
    </row>
    <row r="101" spans="1:7" ht="22.5" x14ac:dyDescent="0.25">
      <c r="A101" s="21" t="s">
        <v>157</v>
      </c>
      <c r="B101" s="21" t="s">
        <v>292</v>
      </c>
      <c r="C101" s="79" t="s">
        <v>8</v>
      </c>
      <c r="D101" s="16">
        <v>3</v>
      </c>
      <c r="E101" s="16">
        <v>6</v>
      </c>
      <c r="G101" s="8"/>
    </row>
    <row r="102" spans="1:7" ht="22.5" x14ac:dyDescent="0.25">
      <c r="A102" s="21" t="s">
        <v>162</v>
      </c>
      <c r="B102" s="21" t="s">
        <v>293</v>
      </c>
      <c r="C102" s="79" t="s">
        <v>8</v>
      </c>
      <c r="D102" s="16">
        <v>3</v>
      </c>
      <c r="E102" s="16">
        <v>6</v>
      </c>
      <c r="G102" s="8"/>
    </row>
    <row r="103" spans="1:7" ht="22.5" x14ac:dyDescent="0.25">
      <c r="A103" s="21" t="s">
        <v>203</v>
      </c>
      <c r="B103" s="21" t="s">
        <v>294</v>
      </c>
      <c r="C103" s="79" t="s">
        <v>8</v>
      </c>
      <c r="D103" s="16">
        <v>3</v>
      </c>
      <c r="E103" s="16">
        <v>6</v>
      </c>
      <c r="G103" s="8"/>
    </row>
    <row r="104" spans="1:7" ht="22.5" x14ac:dyDescent="0.25">
      <c r="A104" s="21" t="s">
        <v>159</v>
      </c>
      <c r="B104" s="21" t="s">
        <v>295</v>
      </c>
      <c r="C104" s="79" t="s">
        <v>8</v>
      </c>
      <c r="D104" s="16">
        <v>3</v>
      </c>
      <c r="E104" s="16">
        <v>6</v>
      </c>
      <c r="G104" s="8"/>
    </row>
    <row r="105" spans="1:7" ht="22.5" x14ac:dyDescent="0.25">
      <c r="A105" s="21" t="s">
        <v>205</v>
      </c>
      <c r="B105" s="21" t="s">
        <v>296</v>
      </c>
      <c r="C105" s="79" t="s">
        <v>8</v>
      </c>
      <c r="D105" s="16">
        <v>3</v>
      </c>
      <c r="E105" s="16">
        <v>6</v>
      </c>
      <c r="G105" s="8"/>
    </row>
    <row r="106" spans="1:7" ht="22.5" x14ac:dyDescent="0.25">
      <c r="A106" s="21" t="s">
        <v>207</v>
      </c>
      <c r="B106" s="21" t="s">
        <v>297</v>
      </c>
      <c r="C106" s="79" t="s">
        <v>8</v>
      </c>
      <c r="D106" s="16">
        <v>3</v>
      </c>
      <c r="E106" s="16">
        <v>6</v>
      </c>
      <c r="G106" s="8"/>
    </row>
    <row r="107" spans="1:7" ht="22.5" x14ac:dyDescent="0.25">
      <c r="A107" s="21" t="s">
        <v>160</v>
      </c>
      <c r="B107" s="21" t="s">
        <v>298</v>
      </c>
      <c r="C107" s="79" t="s">
        <v>8</v>
      </c>
      <c r="D107" s="16">
        <v>3</v>
      </c>
      <c r="E107" s="16">
        <v>6</v>
      </c>
      <c r="G107" s="8"/>
    </row>
    <row r="108" spans="1:7" ht="22.5" x14ac:dyDescent="0.25">
      <c r="A108" s="21" t="s">
        <v>161</v>
      </c>
      <c r="B108" s="21" t="s">
        <v>304</v>
      </c>
      <c r="C108" s="79" t="s">
        <v>8</v>
      </c>
      <c r="D108" s="16">
        <v>3</v>
      </c>
      <c r="E108" s="16">
        <v>6</v>
      </c>
      <c r="G108" s="8"/>
    </row>
    <row r="109" spans="1:7" ht="22.5" x14ac:dyDescent="0.25">
      <c r="A109" s="21" t="s">
        <v>158</v>
      </c>
      <c r="B109" s="21" t="s">
        <v>299</v>
      </c>
      <c r="C109" s="79" t="s">
        <v>10</v>
      </c>
      <c r="D109" s="16">
        <v>4</v>
      </c>
      <c r="E109" s="16">
        <v>7</v>
      </c>
    </row>
    <row r="110" spans="1:7" ht="22.5" x14ac:dyDescent="0.25">
      <c r="A110" s="21" t="s">
        <v>209</v>
      </c>
      <c r="B110" s="21" t="s">
        <v>300</v>
      </c>
      <c r="C110" s="79" t="s">
        <v>8</v>
      </c>
      <c r="D110" s="16">
        <v>3</v>
      </c>
      <c r="E110" s="16">
        <v>6</v>
      </c>
    </row>
    <row r="111" spans="1:7" ht="22.5" x14ac:dyDescent="0.25">
      <c r="A111" s="21" t="s">
        <v>210</v>
      </c>
      <c r="B111" s="21" t="s">
        <v>301</v>
      </c>
      <c r="C111" s="79" t="s">
        <v>8</v>
      </c>
      <c r="D111" s="16">
        <v>3</v>
      </c>
      <c r="E111" s="16">
        <v>6</v>
      </c>
    </row>
  </sheetData>
  <mergeCells count="13">
    <mergeCell ref="A2:G2"/>
    <mergeCell ref="A3:B3"/>
    <mergeCell ref="F3:G3"/>
    <mergeCell ref="A13:G13"/>
    <mergeCell ref="A14:B14"/>
    <mergeCell ref="F14:G14"/>
    <mergeCell ref="A37:B37"/>
    <mergeCell ref="F37:G37"/>
    <mergeCell ref="M14:N14"/>
    <mergeCell ref="A25:G25"/>
    <mergeCell ref="A26:B26"/>
    <mergeCell ref="F26:G26"/>
    <mergeCell ref="A36:G36"/>
  </mergeCells>
  <pageMargins left="0.25" right="0.25" top="0.75" bottom="0.75" header="0.3" footer="0.3"/>
  <pageSetup paperSize="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8"/>
  <sheetViews>
    <sheetView topLeftCell="B37" zoomScale="110" zoomScaleNormal="110" workbookViewId="0">
      <selection activeCell="F20" sqref="F20"/>
    </sheetView>
  </sheetViews>
  <sheetFormatPr defaultRowHeight="15" x14ac:dyDescent="0.25"/>
  <cols>
    <col min="1" max="1" width="8.42578125" style="13" customWidth="1"/>
    <col min="2" max="2" width="25.85546875" style="8" customWidth="1"/>
    <col min="3" max="3" width="4.5703125" style="14" customWidth="1"/>
    <col min="4" max="4" width="4" style="15" customWidth="1"/>
    <col min="5" max="5" width="6.28515625" style="15" customWidth="1"/>
    <col min="6" max="6" width="4.85546875" style="15" customWidth="1"/>
    <col min="7" max="7" width="4.140625" style="15" customWidth="1"/>
    <col min="8" max="8" width="4.140625" customWidth="1"/>
    <col min="12" max="12" width="6.28515625" customWidth="1"/>
    <col min="13" max="13" width="5.28515625" customWidth="1"/>
    <col min="17" max="17" width="6.28515625" customWidth="1"/>
    <col min="18" max="18" width="10.140625" customWidth="1"/>
  </cols>
  <sheetData>
    <row r="2" spans="1:22" ht="15" customHeight="1" x14ac:dyDescent="0.25">
      <c r="A2" s="1"/>
      <c r="B2" s="1"/>
      <c r="C2" s="2"/>
      <c r="D2" s="3"/>
      <c r="E2" s="3"/>
      <c r="F2" s="10" t="s">
        <v>330</v>
      </c>
      <c r="G2" s="10" t="s">
        <v>331</v>
      </c>
      <c r="H2" s="62" t="s">
        <v>332</v>
      </c>
      <c r="I2" s="10" t="s">
        <v>330</v>
      </c>
      <c r="J2" s="10" t="s">
        <v>331</v>
      </c>
      <c r="K2" s="10" t="s">
        <v>116</v>
      </c>
      <c r="L2" s="10"/>
      <c r="N2" s="10" t="s">
        <v>330</v>
      </c>
      <c r="O2" s="10" t="s">
        <v>331</v>
      </c>
      <c r="P2" s="10" t="s">
        <v>116</v>
      </c>
    </row>
    <row r="3" spans="1:22" ht="15" customHeight="1" x14ac:dyDescent="0.25">
      <c r="A3" s="66" t="s">
        <v>1</v>
      </c>
      <c r="B3" s="66"/>
      <c r="C3" s="19"/>
      <c r="D3" s="63" t="s">
        <v>305</v>
      </c>
      <c r="E3" s="63" t="s">
        <v>73</v>
      </c>
      <c r="F3" s="65"/>
      <c r="G3" s="65"/>
      <c r="H3" s="65"/>
      <c r="I3" s="65">
        <f>SUM(I4:I57)</f>
        <v>32</v>
      </c>
      <c r="J3" s="65">
        <f t="shared" ref="J3:K3" si="0">SUM(J4:J57)</f>
        <v>89</v>
      </c>
      <c r="K3" s="65">
        <f t="shared" si="0"/>
        <v>31</v>
      </c>
      <c r="L3" s="65" t="s">
        <v>114</v>
      </c>
      <c r="M3" s="65"/>
      <c r="N3" s="65">
        <f t="shared" ref="N3:P3" si="1">SUM(N4:N57)</f>
        <v>48</v>
      </c>
      <c r="O3" s="65">
        <f t="shared" si="1"/>
        <v>160</v>
      </c>
      <c r="P3" s="65">
        <f t="shared" si="1"/>
        <v>32</v>
      </c>
      <c r="Q3" s="65" t="s">
        <v>73</v>
      </c>
    </row>
    <row r="4" spans="1:22" ht="15" customHeight="1" x14ac:dyDescent="0.25">
      <c r="A4" s="48" t="s">
        <v>185</v>
      </c>
      <c r="B4" s="48" t="s">
        <v>201</v>
      </c>
      <c r="C4" s="37" t="s">
        <v>6</v>
      </c>
      <c r="D4" s="17">
        <v>1</v>
      </c>
      <c r="E4" s="30">
        <v>2</v>
      </c>
      <c r="F4" s="17"/>
      <c r="G4" s="17">
        <v>1</v>
      </c>
      <c r="H4" s="17"/>
      <c r="I4" s="17">
        <f>F4*D4</f>
        <v>0</v>
      </c>
      <c r="J4" s="17">
        <f>G4*D4</f>
        <v>1</v>
      </c>
      <c r="K4" s="17">
        <f>H4*D4</f>
        <v>0</v>
      </c>
      <c r="L4" s="17"/>
      <c r="M4" s="17"/>
      <c r="N4" s="17">
        <f>F4*E4</f>
        <v>0</v>
      </c>
      <c r="O4" s="17">
        <f>G4*E4</f>
        <v>2</v>
      </c>
      <c r="P4" s="17">
        <f>H4*E4</f>
        <v>0</v>
      </c>
    </row>
    <row r="5" spans="1:22" ht="15" customHeight="1" x14ac:dyDescent="0.25">
      <c r="A5" s="48" t="s">
        <v>186</v>
      </c>
      <c r="B5" s="48" t="s">
        <v>178</v>
      </c>
      <c r="C5" s="39" t="s">
        <v>10</v>
      </c>
      <c r="D5" s="37">
        <v>4</v>
      </c>
      <c r="E5" s="37">
        <v>6</v>
      </c>
      <c r="F5" s="17"/>
      <c r="G5" s="17">
        <v>1</v>
      </c>
      <c r="H5" s="17"/>
      <c r="I5" s="17">
        <f t="shared" ref="I5:I57" si="2">F5*D5</f>
        <v>0</v>
      </c>
      <c r="J5" s="17">
        <f t="shared" ref="J5:J57" si="3">G5*D5</f>
        <v>4</v>
      </c>
      <c r="K5" s="17">
        <f t="shared" ref="K5:K57" si="4">H5*D5</f>
        <v>0</v>
      </c>
      <c r="L5" s="17"/>
      <c r="M5" s="17"/>
      <c r="N5" s="17">
        <f t="shared" ref="N5:N57" si="5">F5*E5</f>
        <v>0</v>
      </c>
      <c r="O5" s="17">
        <f t="shared" ref="O5:O57" si="6">G5*E5</f>
        <v>6</v>
      </c>
      <c r="P5" s="17">
        <f t="shared" ref="P5:P57" si="7">H5*E5</f>
        <v>0</v>
      </c>
      <c r="R5" s="64"/>
      <c r="S5" s="67" t="s">
        <v>117</v>
      </c>
      <c r="T5" s="72"/>
      <c r="U5" s="67" t="s">
        <v>118</v>
      </c>
      <c r="V5" s="72"/>
    </row>
    <row r="6" spans="1:22" ht="15" customHeight="1" x14ac:dyDescent="0.25">
      <c r="A6" s="48" t="s">
        <v>187</v>
      </c>
      <c r="B6" s="50" t="s">
        <v>14</v>
      </c>
      <c r="C6" s="54" t="s">
        <v>8</v>
      </c>
      <c r="D6" s="55">
        <v>3</v>
      </c>
      <c r="E6" s="37">
        <v>5</v>
      </c>
      <c r="F6" s="17"/>
      <c r="G6" s="17">
        <v>1</v>
      </c>
      <c r="H6" s="17"/>
      <c r="I6" s="17">
        <f t="shared" si="2"/>
        <v>0</v>
      </c>
      <c r="J6" s="17">
        <f t="shared" si="3"/>
        <v>3</v>
      </c>
      <c r="K6" s="17">
        <f t="shared" si="4"/>
        <v>0</v>
      </c>
      <c r="L6" s="17"/>
      <c r="M6" s="17"/>
      <c r="N6" s="17">
        <f t="shared" si="5"/>
        <v>0</v>
      </c>
      <c r="O6" s="17">
        <f t="shared" si="6"/>
        <v>5</v>
      </c>
      <c r="P6" s="17">
        <f t="shared" si="7"/>
        <v>0</v>
      </c>
      <c r="R6" s="64"/>
      <c r="S6" s="63" t="s">
        <v>114</v>
      </c>
      <c r="T6" s="63" t="s">
        <v>73</v>
      </c>
      <c r="U6" s="63" t="s">
        <v>114</v>
      </c>
      <c r="V6" s="63" t="s">
        <v>73</v>
      </c>
    </row>
    <row r="7" spans="1:22" ht="15" customHeight="1" x14ac:dyDescent="0.25">
      <c r="A7" s="48" t="s">
        <v>3</v>
      </c>
      <c r="B7" s="48" t="s">
        <v>4</v>
      </c>
      <c r="C7" s="39" t="s">
        <v>5</v>
      </c>
      <c r="D7" s="37">
        <v>4</v>
      </c>
      <c r="E7" s="37">
        <v>6</v>
      </c>
      <c r="F7" s="17">
        <v>1</v>
      </c>
      <c r="G7" s="17"/>
      <c r="H7" s="17"/>
      <c r="I7" s="17">
        <f t="shared" si="2"/>
        <v>4</v>
      </c>
      <c r="J7" s="17">
        <f t="shared" si="3"/>
        <v>0</v>
      </c>
      <c r="K7" s="17">
        <f t="shared" si="4"/>
        <v>0</v>
      </c>
      <c r="L7" s="17"/>
      <c r="M7" s="17"/>
      <c r="N7" s="17">
        <f t="shared" si="5"/>
        <v>6</v>
      </c>
      <c r="O7" s="17">
        <f t="shared" si="6"/>
        <v>0</v>
      </c>
      <c r="P7" s="17">
        <f t="shared" si="7"/>
        <v>0</v>
      </c>
      <c r="R7" s="51" t="s">
        <v>330</v>
      </c>
      <c r="S7" s="23">
        <v>32</v>
      </c>
      <c r="T7" s="23">
        <v>60</v>
      </c>
      <c r="U7" s="23">
        <f>I3</f>
        <v>32</v>
      </c>
      <c r="V7" s="23">
        <f>N3</f>
        <v>48</v>
      </c>
    </row>
    <row r="8" spans="1:22" ht="15" customHeight="1" x14ac:dyDescent="0.25">
      <c r="A8" s="48" t="s">
        <v>120</v>
      </c>
      <c r="B8" s="48" t="s">
        <v>7</v>
      </c>
      <c r="C8" s="39" t="s">
        <v>5</v>
      </c>
      <c r="D8" s="37">
        <v>4</v>
      </c>
      <c r="E8" s="37">
        <v>6</v>
      </c>
      <c r="F8" s="17">
        <v>1</v>
      </c>
      <c r="G8" s="17"/>
      <c r="H8" s="17"/>
      <c r="I8" s="17">
        <f t="shared" si="2"/>
        <v>4</v>
      </c>
      <c r="J8" s="17">
        <f t="shared" si="3"/>
        <v>0</v>
      </c>
      <c r="K8" s="17">
        <f t="shared" si="4"/>
        <v>0</v>
      </c>
      <c r="L8" s="17"/>
      <c r="M8" s="17"/>
      <c r="N8" s="17">
        <f t="shared" si="5"/>
        <v>6</v>
      </c>
      <c r="O8" s="17">
        <f t="shared" si="6"/>
        <v>0</v>
      </c>
      <c r="P8" s="17">
        <f t="shared" si="7"/>
        <v>0</v>
      </c>
      <c r="R8" s="51" t="s">
        <v>115</v>
      </c>
      <c r="S8" s="23">
        <v>48</v>
      </c>
      <c r="T8" s="23">
        <v>90</v>
      </c>
      <c r="U8" s="23">
        <f>J3</f>
        <v>89</v>
      </c>
      <c r="V8" s="23">
        <f>O3</f>
        <v>160</v>
      </c>
    </row>
    <row r="9" spans="1:22" ht="15" customHeight="1" x14ac:dyDescent="0.25">
      <c r="A9" s="48" t="s">
        <v>196</v>
      </c>
      <c r="B9" s="48" t="s">
        <v>180</v>
      </c>
      <c r="C9" s="39" t="s">
        <v>8</v>
      </c>
      <c r="D9" s="37">
        <v>3</v>
      </c>
      <c r="E9" s="37">
        <v>3</v>
      </c>
      <c r="F9" s="17"/>
      <c r="G9" s="17"/>
      <c r="H9" s="17">
        <v>1</v>
      </c>
      <c r="I9" s="17">
        <f t="shared" si="2"/>
        <v>0</v>
      </c>
      <c r="J9" s="17">
        <f t="shared" si="3"/>
        <v>0</v>
      </c>
      <c r="K9" s="17">
        <f t="shared" si="4"/>
        <v>3</v>
      </c>
      <c r="L9" s="17"/>
      <c r="M9" s="17"/>
      <c r="N9" s="17">
        <f t="shared" si="5"/>
        <v>0</v>
      </c>
      <c r="O9" s="17">
        <f t="shared" si="6"/>
        <v>0</v>
      </c>
      <c r="P9" s="17">
        <f t="shared" si="7"/>
        <v>3</v>
      </c>
      <c r="R9" s="51" t="s">
        <v>116</v>
      </c>
      <c r="S9" s="23"/>
      <c r="T9" s="23"/>
      <c r="U9" s="23">
        <f>K3</f>
        <v>31</v>
      </c>
      <c r="V9" s="23">
        <f>P3</f>
        <v>32</v>
      </c>
    </row>
    <row r="10" spans="1:22" ht="15" customHeight="1" x14ac:dyDescent="0.25">
      <c r="A10" s="48" t="s">
        <v>119</v>
      </c>
      <c r="B10" s="48" t="s">
        <v>17</v>
      </c>
      <c r="C10" s="39" t="s">
        <v>18</v>
      </c>
      <c r="D10" s="37">
        <v>2</v>
      </c>
      <c r="E10" s="37">
        <v>2</v>
      </c>
      <c r="F10" s="17"/>
      <c r="G10" s="17"/>
      <c r="H10" s="17">
        <v>1</v>
      </c>
      <c r="I10" s="17">
        <f t="shared" si="2"/>
        <v>0</v>
      </c>
      <c r="J10" s="17">
        <f t="shared" si="3"/>
        <v>0</v>
      </c>
      <c r="K10" s="17">
        <f t="shared" si="4"/>
        <v>2</v>
      </c>
      <c r="L10" s="17"/>
      <c r="M10" s="17"/>
      <c r="N10" s="17">
        <f t="shared" si="5"/>
        <v>0</v>
      </c>
      <c r="O10" s="17">
        <f t="shared" si="6"/>
        <v>0</v>
      </c>
      <c r="P10" s="17">
        <f t="shared" si="7"/>
        <v>2</v>
      </c>
      <c r="U10" s="63">
        <f>U7+U8+U9</f>
        <v>152</v>
      </c>
      <c r="V10" s="63">
        <f>V7+V8+V9</f>
        <v>240</v>
      </c>
    </row>
    <row r="11" spans="1:22" ht="15" customHeight="1" x14ac:dyDescent="0.25">
      <c r="A11" s="48" t="s">
        <v>179</v>
      </c>
      <c r="B11" s="48" t="s">
        <v>173</v>
      </c>
      <c r="C11" s="39" t="s">
        <v>10</v>
      </c>
      <c r="D11" s="37">
        <v>4</v>
      </c>
      <c r="E11" s="45">
        <v>7</v>
      </c>
      <c r="F11" s="17"/>
      <c r="G11" s="17">
        <v>1</v>
      </c>
      <c r="H11" s="17"/>
      <c r="I11" s="17">
        <f t="shared" si="2"/>
        <v>0</v>
      </c>
      <c r="J11" s="17">
        <f t="shared" si="3"/>
        <v>4</v>
      </c>
      <c r="K11" s="17">
        <f t="shared" si="4"/>
        <v>0</v>
      </c>
      <c r="L11" s="17"/>
      <c r="M11" s="17"/>
      <c r="N11" s="17">
        <f t="shared" si="5"/>
        <v>0</v>
      </c>
      <c r="O11" s="17">
        <f t="shared" si="6"/>
        <v>7</v>
      </c>
      <c r="P11" s="17">
        <f t="shared" si="7"/>
        <v>0</v>
      </c>
    </row>
    <row r="12" spans="1:22" ht="15" customHeight="1" x14ac:dyDescent="0.25">
      <c r="A12" s="48" t="s">
        <v>121</v>
      </c>
      <c r="B12" s="48" t="s">
        <v>9</v>
      </c>
      <c r="C12" s="17" t="s">
        <v>5</v>
      </c>
      <c r="D12" s="17">
        <v>4</v>
      </c>
      <c r="E12" s="45">
        <v>6</v>
      </c>
      <c r="F12" s="17">
        <v>1</v>
      </c>
      <c r="G12" s="17"/>
      <c r="H12" s="17"/>
      <c r="I12" s="17">
        <f t="shared" si="2"/>
        <v>4</v>
      </c>
      <c r="J12" s="17">
        <f t="shared" si="3"/>
        <v>0</v>
      </c>
      <c r="K12" s="17">
        <f t="shared" si="4"/>
        <v>0</v>
      </c>
      <c r="L12" s="17"/>
      <c r="M12" s="17"/>
      <c r="N12" s="17">
        <f t="shared" si="5"/>
        <v>6</v>
      </c>
      <c r="O12" s="17">
        <f t="shared" si="6"/>
        <v>0</v>
      </c>
      <c r="P12" s="17">
        <f t="shared" si="7"/>
        <v>0</v>
      </c>
    </row>
    <row r="13" spans="1:22" ht="15" customHeight="1" x14ac:dyDescent="0.25">
      <c r="A13" s="48" t="s">
        <v>11</v>
      </c>
      <c r="B13" s="50" t="s">
        <v>12</v>
      </c>
      <c r="C13" s="17" t="s">
        <v>13</v>
      </c>
      <c r="D13" s="17">
        <v>1</v>
      </c>
      <c r="E13" s="45">
        <v>2</v>
      </c>
      <c r="F13" s="17">
        <v>1</v>
      </c>
      <c r="G13" s="17"/>
      <c r="H13" s="17"/>
      <c r="I13" s="17">
        <f t="shared" si="2"/>
        <v>1</v>
      </c>
      <c r="J13" s="17">
        <f t="shared" si="3"/>
        <v>0</v>
      </c>
      <c r="K13" s="17">
        <f t="shared" si="4"/>
        <v>0</v>
      </c>
      <c r="L13" s="17"/>
      <c r="M13" s="17"/>
      <c r="N13" s="17">
        <f t="shared" si="5"/>
        <v>2</v>
      </c>
      <c r="O13" s="17">
        <f t="shared" si="6"/>
        <v>0</v>
      </c>
      <c r="P13" s="17">
        <f t="shared" si="7"/>
        <v>0</v>
      </c>
    </row>
    <row r="14" spans="1:22" ht="15" customHeight="1" x14ac:dyDescent="0.25">
      <c r="A14" s="48" t="s">
        <v>15</v>
      </c>
      <c r="B14" s="48" t="s">
        <v>16</v>
      </c>
      <c r="C14" s="17" t="s">
        <v>5</v>
      </c>
      <c r="D14" s="17">
        <v>4</v>
      </c>
      <c r="E14" s="45">
        <v>6</v>
      </c>
      <c r="F14" s="17">
        <v>1</v>
      </c>
      <c r="G14" s="17"/>
      <c r="H14" s="17"/>
      <c r="I14" s="17">
        <f t="shared" si="2"/>
        <v>4</v>
      </c>
      <c r="J14" s="17">
        <f t="shared" si="3"/>
        <v>0</v>
      </c>
      <c r="K14" s="17">
        <f t="shared" si="4"/>
        <v>0</v>
      </c>
      <c r="L14" s="17"/>
      <c r="M14" s="17"/>
      <c r="N14" s="17">
        <f t="shared" si="5"/>
        <v>6</v>
      </c>
      <c r="O14" s="17">
        <f t="shared" si="6"/>
        <v>0</v>
      </c>
      <c r="P14" s="17">
        <f t="shared" si="7"/>
        <v>0</v>
      </c>
    </row>
    <row r="15" spans="1:22" s="88" customFormat="1" ht="15" customHeight="1" x14ac:dyDescent="0.25">
      <c r="A15" s="50" t="s">
        <v>19</v>
      </c>
      <c r="B15" s="50" t="s">
        <v>20</v>
      </c>
      <c r="C15" s="53" t="s">
        <v>8</v>
      </c>
      <c r="D15" s="53">
        <v>3</v>
      </c>
      <c r="E15" s="87">
        <v>3</v>
      </c>
      <c r="F15" s="53">
        <v>1</v>
      </c>
      <c r="G15" s="53"/>
      <c r="H15" s="53"/>
      <c r="I15" s="53">
        <f t="shared" si="2"/>
        <v>3</v>
      </c>
      <c r="J15" s="53">
        <f t="shared" si="3"/>
        <v>0</v>
      </c>
      <c r="K15" s="53">
        <f t="shared" si="4"/>
        <v>0</v>
      </c>
      <c r="L15" s="53"/>
      <c r="M15" s="53"/>
      <c r="N15" s="53">
        <f t="shared" si="5"/>
        <v>3</v>
      </c>
      <c r="O15" s="53">
        <f t="shared" si="6"/>
        <v>0</v>
      </c>
      <c r="P15" s="53">
        <f t="shared" si="7"/>
        <v>0</v>
      </c>
    </row>
    <row r="16" spans="1:22" ht="15" customHeight="1" x14ac:dyDescent="0.25">
      <c r="A16" s="48" t="s">
        <v>22</v>
      </c>
      <c r="B16" s="48" t="s">
        <v>180</v>
      </c>
      <c r="C16" s="39" t="s">
        <v>8</v>
      </c>
      <c r="D16" s="37">
        <v>3</v>
      </c>
      <c r="E16" s="37">
        <v>3</v>
      </c>
      <c r="F16" s="17"/>
      <c r="G16" s="17"/>
      <c r="H16" s="17">
        <v>1</v>
      </c>
      <c r="I16" s="17">
        <f t="shared" si="2"/>
        <v>0</v>
      </c>
      <c r="J16" s="17">
        <f t="shared" si="3"/>
        <v>0</v>
      </c>
      <c r="K16" s="17">
        <f t="shared" si="4"/>
        <v>3</v>
      </c>
      <c r="L16" s="17"/>
      <c r="M16" s="17"/>
      <c r="N16" s="17">
        <f t="shared" si="5"/>
        <v>0</v>
      </c>
      <c r="O16" s="17">
        <f t="shared" si="6"/>
        <v>0</v>
      </c>
      <c r="P16" s="17">
        <f t="shared" si="7"/>
        <v>3</v>
      </c>
    </row>
    <row r="17" spans="1:16" ht="15" customHeight="1" x14ac:dyDescent="0.25">
      <c r="A17" s="48" t="s">
        <v>122</v>
      </c>
      <c r="B17" s="48" t="s">
        <v>17</v>
      </c>
      <c r="C17" s="39" t="s">
        <v>18</v>
      </c>
      <c r="D17" s="37">
        <v>2</v>
      </c>
      <c r="E17" s="37">
        <v>2</v>
      </c>
      <c r="F17" s="17"/>
      <c r="G17" s="17"/>
      <c r="H17" s="17">
        <v>1</v>
      </c>
      <c r="I17" s="17">
        <f t="shared" si="2"/>
        <v>0</v>
      </c>
      <c r="J17" s="17">
        <f t="shared" si="3"/>
        <v>0</v>
      </c>
      <c r="K17" s="17">
        <f t="shared" si="4"/>
        <v>2</v>
      </c>
      <c r="L17" s="17"/>
      <c r="M17" s="17"/>
      <c r="N17" s="17">
        <f t="shared" si="5"/>
        <v>0</v>
      </c>
      <c r="O17" s="17">
        <f t="shared" si="6"/>
        <v>0</v>
      </c>
      <c r="P17" s="17">
        <f t="shared" si="7"/>
        <v>2</v>
      </c>
    </row>
    <row r="18" spans="1:16" ht="15" customHeight="1" x14ac:dyDescent="0.25">
      <c r="A18" s="21" t="s">
        <v>212</v>
      </c>
      <c r="B18" s="48" t="s">
        <v>183</v>
      </c>
      <c r="C18" s="26" t="s">
        <v>8</v>
      </c>
      <c r="D18" s="27">
        <v>3</v>
      </c>
      <c r="E18" s="23">
        <v>6</v>
      </c>
      <c r="F18" s="17">
        <v>1</v>
      </c>
      <c r="G18" s="17"/>
      <c r="H18" s="17"/>
      <c r="I18" s="17">
        <f t="shared" si="2"/>
        <v>3</v>
      </c>
      <c r="J18" s="17">
        <f t="shared" si="3"/>
        <v>0</v>
      </c>
      <c r="K18" s="17">
        <f t="shared" si="4"/>
        <v>0</v>
      </c>
      <c r="L18" s="17"/>
      <c r="M18" s="17"/>
      <c r="N18" s="17">
        <f t="shared" si="5"/>
        <v>6</v>
      </c>
      <c r="O18" s="17">
        <f t="shared" si="6"/>
        <v>0</v>
      </c>
      <c r="P18" s="17">
        <f t="shared" si="7"/>
        <v>0</v>
      </c>
    </row>
    <row r="19" spans="1:16" ht="15" customHeight="1" x14ac:dyDescent="0.25">
      <c r="A19" s="21" t="s">
        <v>123</v>
      </c>
      <c r="B19" s="48" t="s">
        <v>163</v>
      </c>
      <c r="C19" s="22" t="s">
        <v>8</v>
      </c>
      <c r="D19" s="23">
        <v>3</v>
      </c>
      <c r="E19" s="23">
        <v>5</v>
      </c>
      <c r="F19" s="17">
        <v>1</v>
      </c>
      <c r="G19" s="17"/>
      <c r="H19" s="17"/>
      <c r="I19" s="17">
        <f t="shared" si="2"/>
        <v>3</v>
      </c>
      <c r="J19" s="17">
        <f t="shared" si="3"/>
        <v>0</v>
      </c>
      <c r="K19" s="17">
        <f t="shared" si="4"/>
        <v>0</v>
      </c>
      <c r="L19" s="17"/>
      <c r="M19" s="17"/>
      <c r="N19" s="17">
        <f t="shared" si="5"/>
        <v>5</v>
      </c>
      <c r="O19" s="17">
        <f t="shared" si="6"/>
        <v>0</v>
      </c>
      <c r="P19" s="17">
        <f t="shared" si="7"/>
        <v>0</v>
      </c>
    </row>
    <row r="20" spans="1:16" ht="15" customHeight="1" x14ac:dyDescent="0.25">
      <c r="A20" s="21" t="s">
        <v>124</v>
      </c>
      <c r="B20" s="50" t="s">
        <v>164</v>
      </c>
      <c r="C20" s="22" t="s">
        <v>5</v>
      </c>
      <c r="D20" s="23">
        <v>4</v>
      </c>
      <c r="E20" s="23">
        <v>7</v>
      </c>
      <c r="F20" s="17"/>
      <c r="G20" s="17">
        <v>1</v>
      </c>
      <c r="H20" s="17"/>
      <c r="I20" s="17">
        <f t="shared" si="2"/>
        <v>0</v>
      </c>
      <c r="J20" s="17">
        <f t="shared" si="3"/>
        <v>4</v>
      </c>
      <c r="K20" s="17">
        <f t="shared" si="4"/>
        <v>0</v>
      </c>
      <c r="L20" s="17"/>
      <c r="M20" s="17"/>
      <c r="N20" s="17">
        <f t="shared" si="5"/>
        <v>0</v>
      </c>
      <c r="O20" s="17">
        <f t="shared" si="6"/>
        <v>7</v>
      </c>
      <c r="P20" s="17">
        <f t="shared" si="7"/>
        <v>0</v>
      </c>
    </row>
    <row r="21" spans="1:16" ht="15" customHeight="1" x14ac:dyDescent="0.25">
      <c r="A21" s="21" t="s">
        <v>188</v>
      </c>
      <c r="B21" s="48" t="s">
        <v>29</v>
      </c>
      <c r="C21" s="22" t="s">
        <v>13</v>
      </c>
      <c r="D21" s="23">
        <v>1</v>
      </c>
      <c r="E21" s="23">
        <v>3</v>
      </c>
      <c r="F21" s="17"/>
      <c r="G21" s="17">
        <v>1</v>
      </c>
      <c r="H21" s="17"/>
      <c r="I21" s="17">
        <f t="shared" si="2"/>
        <v>0</v>
      </c>
      <c r="J21" s="17">
        <f t="shared" si="3"/>
        <v>1</v>
      </c>
      <c r="K21" s="17">
        <f t="shared" si="4"/>
        <v>0</v>
      </c>
      <c r="L21" s="17"/>
      <c r="M21" s="17"/>
      <c r="N21" s="17">
        <f t="shared" si="5"/>
        <v>0</v>
      </c>
      <c r="O21" s="17">
        <f t="shared" si="6"/>
        <v>3</v>
      </c>
      <c r="P21" s="17">
        <f t="shared" si="7"/>
        <v>0</v>
      </c>
    </row>
    <row r="22" spans="1:16" ht="15" customHeight="1" x14ac:dyDescent="0.25">
      <c r="A22" s="21" t="s">
        <v>181</v>
      </c>
      <c r="B22" s="48" t="s">
        <v>166</v>
      </c>
      <c r="C22" s="22" t="s">
        <v>8</v>
      </c>
      <c r="D22" s="23">
        <v>3</v>
      </c>
      <c r="E22" s="23">
        <v>3</v>
      </c>
      <c r="F22" s="17"/>
      <c r="G22" s="17"/>
      <c r="H22" s="17">
        <v>1</v>
      </c>
      <c r="I22" s="17">
        <f t="shared" si="2"/>
        <v>0</v>
      </c>
      <c r="J22" s="17">
        <f t="shared" si="3"/>
        <v>0</v>
      </c>
      <c r="K22" s="17">
        <f t="shared" si="4"/>
        <v>3</v>
      </c>
      <c r="L22" s="17"/>
      <c r="M22" s="17"/>
      <c r="N22" s="17">
        <f t="shared" si="5"/>
        <v>0</v>
      </c>
      <c r="O22" s="17">
        <f t="shared" si="6"/>
        <v>0</v>
      </c>
      <c r="P22" s="17">
        <f t="shared" si="7"/>
        <v>3</v>
      </c>
    </row>
    <row r="23" spans="1:16" s="88" customFormat="1" ht="15" customHeight="1" x14ac:dyDescent="0.25">
      <c r="A23" s="25" t="s">
        <v>336</v>
      </c>
      <c r="B23" s="50" t="s">
        <v>167</v>
      </c>
      <c r="C23" s="26" t="s">
        <v>335</v>
      </c>
      <c r="D23" s="27">
        <v>3</v>
      </c>
      <c r="E23" s="27">
        <v>4</v>
      </c>
      <c r="F23" s="53">
        <v>1</v>
      </c>
      <c r="G23" s="53"/>
      <c r="H23" s="53"/>
      <c r="I23" s="53">
        <f t="shared" si="2"/>
        <v>3</v>
      </c>
      <c r="J23" s="53">
        <f t="shared" si="3"/>
        <v>0</v>
      </c>
      <c r="K23" s="53">
        <f t="shared" si="4"/>
        <v>0</v>
      </c>
      <c r="L23" s="53"/>
      <c r="M23" s="53"/>
      <c r="N23" s="53">
        <f t="shared" si="5"/>
        <v>4</v>
      </c>
      <c r="O23" s="53">
        <f t="shared" si="6"/>
        <v>0</v>
      </c>
      <c r="P23" s="53">
        <f t="shared" si="7"/>
        <v>0</v>
      </c>
    </row>
    <row r="24" spans="1:16" ht="15" customHeight="1" x14ac:dyDescent="0.25">
      <c r="A24" s="21" t="s">
        <v>199</v>
      </c>
      <c r="B24" s="48" t="s">
        <v>197</v>
      </c>
      <c r="C24" s="22" t="s">
        <v>18</v>
      </c>
      <c r="D24" s="23">
        <v>2</v>
      </c>
      <c r="E24" s="23">
        <v>2</v>
      </c>
      <c r="F24" s="17"/>
      <c r="G24" s="17"/>
      <c r="H24" s="17">
        <v>1</v>
      </c>
      <c r="I24" s="17">
        <f t="shared" si="2"/>
        <v>0</v>
      </c>
      <c r="J24" s="17">
        <f t="shared" si="3"/>
        <v>0</v>
      </c>
      <c r="K24" s="17">
        <f t="shared" si="4"/>
        <v>2</v>
      </c>
      <c r="L24" s="17"/>
      <c r="M24" s="17"/>
      <c r="N24" s="17">
        <f t="shared" si="5"/>
        <v>0</v>
      </c>
      <c r="O24" s="17">
        <f t="shared" si="6"/>
        <v>0</v>
      </c>
      <c r="P24" s="17">
        <f t="shared" si="7"/>
        <v>2</v>
      </c>
    </row>
    <row r="25" spans="1:16" ht="15" customHeight="1" x14ac:dyDescent="0.25">
      <c r="A25" s="21" t="s">
        <v>126</v>
      </c>
      <c r="B25" s="48" t="s">
        <v>168</v>
      </c>
      <c r="C25" s="22" t="s">
        <v>5</v>
      </c>
      <c r="D25" s="23">
        <v>4</v>
      </c>
      <c r="E25" s="35">
        <v>6</v>
      </c>
      <c r="F25" s="17"/>
      <c r="G25" s="17">
        <v>1</v>
      </c>
      <c r="H25" s="17"/>
      <c r="I25" s="17">
        <f t="shared" si="2"/>
        <v>0</v>
      </c>
      <c r="J25" s="17">
        <f t="shared" si="3"/>
        <v>4</v>
      </c>
      <c r="K25" s="17">
        <f t="shared" si="4"/>
        <v>0</v>
      </c>
      <c r="L25" s="17"/>
      <c r="M25" s="17"/>
      <c r="N25" s="17">
        <f t="shared" si="5"/>
        <v>0</v>
      </c>
      <c r="O25" s="17">
        <f t="shared" si="6"/>
        <v>6</v>
      </c>
      <c r="P25" s="17">
        <f t="shared" si="7"/>
        <v>0</v>
      </c>
    </row>
    <row r="26" spans="1:16" ht="15" customHeight="1" x14ac:dyDescent="0.25">
      <c r="A26" s="21" t="s">
        <v>189</v>
      </c>
      <c r="B26" s="48" t="s">
        <v>37</v>
      </c>
      <c r="C26" s="22" t="s">
        <v>13</v>
      </c>
      <c r="D26" s="23">
        <v>1</v>
      </c>
      <c r="E26" s="35">
        <v>2</v>
      </c>
      <c r="F26" s="17"/>
      <c r="G26" s="17">
        <v>1</v>
      </c>
      <c r="H26" s="17"/>
      <c r="I26" s="17">
        <f t="shared" si="2"/>
        <v>0</v>
      </c>
      <c r="J26" s="17">
        <f t="shared" si="3"/>
        <v>1</v>
      </c>
      <c r="K26" s="17">
        <f t="shared" si="4"/>
        <v>0</v>
      </c>
      <c r="L26" s="17"/>
      <c r="M26" s="17"/>
      <c r="N26" s="17">
        <f t="shared" si="5"/>
        <v>0</v>
      </c>
      <c r="O26" s="17">
        <f t="shared" si="6"/>
        <v>2</v>
      </c>
      <c r="P26" s="17">
        <f t="shared" si="7"/>
        <v>0</v>
      </c>
    </row>
    <row r="27" spans="1:16" ht="15" customHeight="1" x14ac:dyDescent="0.25">
      <c r="A27" s="21" t="s">
        <v>127</v>
      </c>
      <c r="B27" s="50" t="s">
        <v>169</v>
      </c>
      <c r="C27" s="23" t="s">
        <v>5</v>
      </c>
      <c r="D27" s="17">
        <v>4</v>
      </c>
      <c r="E27" s="35">
        <v>6</v>
      </c>
      <c r="F27" s="17"/>
      <c r="G27" s="17">
        <v>1</v>
      </c>
      <c r="H27" s="17"/>
      <c r="I27" s="17">
        <f t="shared" si="2"/>
        <v>0</v>
      </c>
      <c r="J27" s="17">
        <f t="shared" si="3"/>
        <v>4</v>
      </c>
      <c r="K27" s="17">
        <f t="shared" si="4"/>
        <v>0</v>
      </c>
      <c r="L27" s="17"/>
      <c r="M27" s="17"/>
      <c r="N27" s="17">
        <f t="shared" si="5"/>
        <v>0</v>
      </c>
      <c r="O27" s="17">
        <f t="shared" si="6"/>
        <v>6</v>
      </c>
      <c r="P27" s="17">
        <f t="shared" si="7"/>
        <v>0</v>
      </c>
    </row>
    <row r="28" spans="1:16" ht="15" customHeight="1" x14ac:dyDescent="0.25">
      <c r="A28" s="21" t="s">
        <v>190</v>
      </c>
      <c r="B28" s="48" t="s">
        <v>30</v>
      </c>
      <c r="C28" s="23" t="s">
        <v>13</v>
      </c>
      <c r="D28" s="17">
        <v>1</v>
      </c>
      <c r="E28" s="35">
        <v>2</v>
      </c>
      <c r="F28" s="17"/>
      <c r="G28" s="17">
        <v>1</v>
      </c>
      <c r="H28" s="17"/>
      <c r="I28" s="17">
        <f t="shared" si="2"/>
        <v>0</v>
      </c>
      <c r="J28" s="17">
        <f t="shared" si="3"/>
        <v>1</v>
      </c>
      <c r="K28" s="17">
        <f t="shared" si="4"/>
        <v>0</v>
      </c>
      <c r="L28" s="17"/>
      <c r="M28" s="17"/>
      <c r="N28" s="17">
        <f t="shared" si="5"/>
        <v>0</v>
      </c>
      <c r="O28" s="17">
        <f t="shared" si="6"/>
        <v>2</v>
      </c>
      <c r="P28" s="17">
        <f t="shared" si="7"/>
        <v>0</v>
      </c>
    </row>
    <row r="29" spans="1:16" ht="15" customHeight="1" x14ac:dyDescent="0.25">
      <c r="A29" s="25" t="s">
        <v>213</v>
      </c>
      <c r="B29" s="48" t="s">
        <v>165</v>
      </c>
      <c r="C29" s="27" t="s">
        <v>5</v>
      </c>
      <c r="D29" s="53">
        <v>4</v>
      </c>
      <c r="E29" s="35">
        <v>5</v>
      </c>
      <c r="F29" s="17"/>
      <c r="G29" s="17">
        <v>1</v>
      </c>
      <c r="H29" s="17"/>
      <c r="I29" s="17">
        <f t="shared" si="2"/>
        <v>0</v>
      </c>
      <c r="J29" s="17">
        <f t="shared" si="3"/>
        <v>4</v>
      </c>
      <c r="K29" s="17">
        <f t="shared" si="4"/>
        <v>0</v>
      </c>
      <c r="L29" s="17"/>
      <c r="M29" s="17"/>
      <c r="N29" s="17">
        <f t="shared" si="5"/>
        <v>0</v>
      </c>
      <c r="O29" s="17">
        <f t="shared" si="6"/>
        <v>5</v>
      </c>
      <c r="P29" s="17">
        <f t="shared" si="7"/>
        <v>0</v>
      </c>
    </row>
    <row r="30" spans="1:16" ht="15" customHeight="1" x14ac:dyDescent="0.25">
      <c r="A30" s="21" t="s">
        <v>182</v>
      </c>
      <c r="B30" s="48" t="s">
        <v>26</v>
      </c>
      <c r="C30" s="23" t="s">
        <v>8</v>
      </c>
      <c r="D30" s="17">
        <v>3</v>
      </c>
      <c r="E30" s="35">
        <v>3</v>
      </c>
      <c r="F30" s="17"/>
      <c r="G30" s="17"/>
      <c r="H30" s="17">
        <v>1</v>
      </c>
      <c r="I30" s="17">
        <f t="shared" si="2"/>
        <v>0</v>
      </c>
      <c r="J30" s="17">
        <f t="shared" si="3"/>
        <v>0</v>
      </c>
      <c r="K30" s="17">
        <f t="shared" si="4"/>
        <v>3</v>
      </c>
      <c r="L30" s="17"/>
      <c r="M30" s="17"/>
      <c r="N30" s="17">
        <f t="shared" si="5"/>
        <v>0</v>
      </c>
      <c r="O30" s="17">
        <f t="shared" si="6"/>
        <v>0</v>
      </c>
      <c r="P30" s="17">
        <f t="shared" si="7"/>
        <v>3</v>
      </c>
    </row>
    <row r="31" spans="1:16" ht="15" customHeight="1" x14ac:dyDescent="0.25">
      <c r="A31" s="21" t="s">
        <v>313</v>
      </c>
      <c r="B31" s="48" t="s">
        <v>28</v>
      </c>
      <c r="C31" s="23" t="s">
        <v>8</v>
      </c>
      <c r="D31" s="17">
        <v>3</v>
      </c>
      <c r="E31" s="35">
        <v>4</v>
      </c>
      <c r="F31" s="17">
        <v>1</v>
      </c>
      <c r="G31" s="17"/>
      <c r="H31" s="17"/>
      <c r="I31" s="17">
        <f t="shared" si="2"/>
        <v>3</v>
      </c>
      <c r="J31" s="17">
        <f t="shared" si="3"/>
        <v>0</v>
      </c>
      <c r="K31" s="17">
        <f t="shared" si="4"/>
        <v>0</v>
      </c>
      <c r="L31" s="17"/>
      <c r="M31" s="17"/>
      <c r="N31" s="17">
        <f t="shared" si="5"/>
        <v>4</v>
      </c>
      <c r="O31" s="17">
        <f t="shared" si="6"/>
        <v>0</v>
      </c>
      <c r="P31" s="17">
        <f t="shared" si="7"/>
        <v>0</v>
      </c>
    </row>
    <row r="32" spans="1:16" ht="15" customHeight="1" x14ac:dyDescent="0.25">
      <c r="A32" s="21" t="s">
        <v>200</v>
      </c>
      <c r="B32" s="48" t="s">
        <v>198</v>
      </c>
      <c r="C32" s="16" t="s">
        <v>18</v>
      </c>
      <c r="D32" s="17">
        <v>2</v>
      </c>
      <c r="E32" s="35">
        <v>2</v>
      </c>
      <c r="F32" s="17"/>
      <c r="G32" s="17"/>
      <c r="H32" s="17">
        <v>1</v>
      </c>
      <c r="I32" s="17">
        <f t="shared" si="2"/>
        <v>0</v>
      </c>
      <c r="J32" s="17">
        <f t="shared" si="3"/>
        <v>0</v>
      </c>
      <c r="K32" s="17">
        <f t="shared" si="4"/>
        <v>2</v>
      </c>
      <c r="L32" s="17"/>
      <c r="M32" s="17"/>
      <c r="N32" s="17">
        <f t="shared" si="5"/>
        <v>0</v>
      </c>
      <c r="O32" s="17">
        <f t="shared" si="6"/>
        <v>0</v>
      </c>
      <c r="P32" s="17">
        <f t="shared" si="7"/>
        <v>2</v>
      </c>
    </row>
    <row r="33" spans="1:16" ht="15" customHeight="1" x14ac:dyDescent="0.25">
      <c r="A33" s="40" t="s">
        <v>174</v>
      </c>
      <c r="B33" s="48" t="s">
        <v>175</v>
      </c>
      <c r="C33" s="26" t="s">
        <v>6</v>
      </c>
      <c r="D33" s="27">
        <v>1</v>
      </c>
      <c r="E33" s="29">
        <v>2</v>
      </c>
      <c r="F33" s="17"/>
      <c r="G33" s="17"/>
      <c r="H33" s="17">
        <v>1</v>
      </c>
      <c r="I33" s="17">
        <f t="shared" si="2"/>
        <v>0</v>
      </c>
      <c r="J33" s="17">
        <f t="shared" si="3"/>
        <v>0</v>
      </c>
      <c r="K33" s="17">
        <f t="shared" si="4"/>
        <v>1</v>
      </c>
      <c r="L33" s="17"/>
      <c r="M33" s="17"/>
      <c r="N33" s="17">
        <f t="shared" si="5"/>
        <v>0</v>
      </c>
      <c r="O33" s="17">
        <f t="shared" si="6"/>
        <v>0</v>
      </c>
      <c r="P33" s="17">
        <f t="shared" si="7"/>
        <v>2</v>
      </c>
    </row>
    <row r="34" spans="1:16" ht="15" customHeight="1" x14ac:dyDescent="0.25">
      <c r="A34" s="21" t="s">
        <v>184</v>
      </c>
      <c r="B34" s="48" t="s">
        <v>76</v>
      </c>
      <c r="C34" s="22" t="s">
        <v>10</v>
      </c>
      <c r="D34" s="23">
        <v>4</v>
      </c>
      <c r="E34" s="23">
        <v>7</v>
      </c>
      <c r="F34" s="17"/>
      <c r="G34" s="17">
        <v>1</v>
      </c>
      <c r="H34" s="17"/>
      <c r="I34" s="17">
        <f t="shared" si="2"/>
        <v>0</v>
      </c>
      <c r="J34" s="17">
        <f t="shared" si="3"/>
        <v>4</v>
      </c>
      <c r="K34" s="17">
        <f t="shared" si="4"/>
        <v>0</v>
      </c>
      <c r="L34" s="17"/>
      <c r="M34" s="17"/>
      <c r="N34" s="17">
        <f t="shared" si="5"/>
        <v>0</v>
      </c>
      <c r="O34" s="17">
        <f t="shared" si="6"/>
        <v>7</v>
      </c>
      <c r="P34" s="17">
        <f t="shared" si="7"/>
        <v>0</v>
      </c>
    </row>
    <row r="35" spans="1:16" ht="15" customHeight="1" x14ac:dyDescent="0.25">
      <c r="A35" s="21" t="s">
        <v>128</v>
      </c>
      <c r="B35" s="50" t="s">
        <v>172</v>
      </c>
      <c r="C35" s="22" t="s">
        <v>8</v>
      </c>
      <c r="D35" s="23">
        <v>3</v>
      </c>
      <c r="E35" s="23">
        <v>6</v>
      </c>
      <c r="F35" s="17"/>
      <c r="G35" s="17">
        <v>1</v>
      </c>
      <c r="H35" s="17"/>
      <c r="I35" s="17">
        <f t="shared" si="2"/>
        <v>0</v>
      </c>
      <c r="J35" s="17">
        <f t="shared" si="3"/>
        <v>3</v>
      </c>
      <c r="K35" s="17">
        <f t="shared" si="4"/>
        <v>0</v>
      </c>
      <c r="L35" s="17"/>
      <c r="M35" s="17"/>
      <c r="N35" s="17">
        <f t="shared" si="5"/>
        <v>0</v>
      </c>
      <c r="O35" s="17">
        <f t="shared" si="6"/>
        <v>6</v>
      </c>
      <c r="P35" s="17">
        <f t="shared" si="7"/>
        <v>0</v>
      </c>
    </row>
    <row r="36" spans="1:16" ht="15" customHeight="1" x14ac:dyDescent="0.25">
      <c r="A36" s="21" t="s">
        <v>214</v>
      </c>
      <c r="B36" s="48" t="s">
        <v>244</v>
      </c>
      <c r="C36" s="22" t="s">
        <v>8</v>
      </c>
      <c r="D36" s="23">
        <v>3</v>
      </c>
      <c r="E36" s="23">
        <v>5</v>
      </c>
      <c r="F36" s="17"/>
      <c r="G36" s="17">
        <v>1</v>
      </c>
      <c r="H36" s="17"/>
      <c r="I36" s="17">
        <f t="shared" si="2"/>
        <v>0</v>
      </c>
      <c r="J36" s="17">
        <f t="shared" si="3"/>
        <v>3</v>
      </c>
      <c r="K36" s="17">
        <f t="shared" si="4"/>
        <v>0</v>
      </c>
      <c r="L36" s="17"/>
      <c r="M36" s="17"/>
      <c r="N36" s="17">
        <f t="shared" si="5"/>
        <v>0</v>
      </c>
      <c r="O36" s="17">
        <f t="shared" si="6"/>
        <v>5</v>
      </c>
      <c r="P36" s="17">
        <f t="shared" si="7"/>
        <v>0</v>
      </c>
    </row>
    <row r="37" spans="1:16" ht="15" customHeight="1" x14ac:dyDescent="0.25">
      <c r="A37" s="21" t="s">
        <v>337</v>
      </c>
      <c r="B37" s="48" t="s">
        <v>74</v>
      </c>
      <c r="C37" s="22" t="s">
        <v>8</v>
      </c>
      <c r="D37" s="23">
        <v>3</v>
      </c>
      <c r="E37" s="23">
        <v>5</v>
      </c>
      <c r="F37" s="17"/>
      <c r="G37" s="17">
        <v>1</v>
      </c>
      <c r="H37" s="17"/>
      <c r="I37" s="17">
        <f t="shared" si="2"/>
        <v>0</v>
      </c>
      <c r="J37" s="17">
        <f t="shared" si="3"/>
        <v>3</v>
      </c>
      <c r="K37" s="17">
        <f t="shared" si="4"/>
        <v>0</v>
      </c>
      <c r="L37" s="17"/>
      <c r="M37" s="17"/>
      <c r="N37" s="17">
        <f t="shared" si="5"/>
        <v>0</v>
      </c>
      <c r="O37" s="17">
        <f t="shared" si="6"/>
        <v>5</v>
      </c>
      <c r="P37" s="17">
        <f t="shared" si="7"/>
        <v>0</v>
      </c>
    </row>
    <row r="38" spans="1:16" ht="15" customHeight="1" x14ac:dyDescent="0.25">
      <c r="A38" s="21" t="s">
        <v>338</v>
      </c>
      <c r="B38" s="48" t="s">
        <v>318</v>
      </c>
      <c r="C38" s="26" t="s">
        <v>8</v>
      </c>
      <c r="D38" s="27">
        <v>3</v>
      </c>
      <c r="E38" s="27">
        <v>3</v>
      </c>
      <c r="F38" s="17"/>
      <c r="G38" s="17"/>
      <c r="H38" s="17">
        <v>1</v>
      </c>
      <c r="I38" s="17">
        <f t="shared" si="2"/>
        <v>0</v>
      </c>
      <c r="J38" s="17">
        <f t="shared" si="3"/>
        <v>0</v>
      </c>
      <c r="K38" s="17">
        <f t="shared" si="4"/>
        <v>3</v>
      </c>
      <c r="L38" s="17"/>
      <c r="M38" s="17"/>
      <c r="N38" s="17">
        <f t="shared" si="5"/>
        <v>0</v>
      </c>
      <c r="O38" s="17">
        <f t="shared" si="6"/>
        <v>0</v>
      </c>
      <c r="P38" s="17">
        <f t="shared" si="7"/>
        <v>3</v>
      </c>
    </row>
    <row r="39" spans="1:16" ht="15" customHeight="1" x14ac:dyDescent="0.25">
      <c r="A39" s="21" t="s">
        <v>99</v>
      </c>
      <c r="B39" s="48" t="s">
        <v>36</v>
      </c>
      <c r="C39" s="22"/>
      <c r="D39" s="16">
        <v>0</v>
      </c>
      <c r="E39" s="16">
        <v>2</v>
      </c>
      <c r="F39" s="17"/>
      <c r="G39" s="17">
        <v>1</v>
      </c>
      <c r="H39" s="17"/>
      <c r="I39" s="17">
        <f t="shared" si="2"/>
        <v>0</v>
      </c>
      <c r="J39" s="17">
        <f t="shared" si="3"/>
        <v>0</v>
      </c>
      <c r="K39" s="17">
        <f t="shared" si="4"/>
        <v>0</v>
      </c>
      <c r="L39" s="17"/>
      <c r="M39" s="17"/>
      <c r="N39" s="17">
        <f t="shared" si="5"/>
        <v>0</v>
      </c>
      <c r="O39" s="17">
        <f t="shared" si="6"/>
        <v>2</v>
      </c>
      <c r="P39" s="17">
        <f t="shared" si="7"/>
        <v>0</v>
      </c>
    </row>
    <row r="40" spans="1:16" ht="15" customHeight="1" x14ac:dyDescent="0.25">
      <c r="A40" s="28" t="s">
        <v>191</v>
      </c>
      <c r="B40" s="48" t="s">
        <v>34</v>
      </c>
      <c r="C40" s="22" t="s">
        <v>10</v>
      </c>
      <c r="D40" s="23">
        <v>4</v>
      </c>
      <c r="E40" s="34">
        <v>7</v>
      </c>
      <c r="F40" s="17"/>
      <c r="G40" s="17">
        <v>1</v>
      </c>
      <c r="H40" s="17"/>
      <c r="I40" s="17">
        <f t="shared" si="2"/>
        <v>0</v>
      </c>
      <c r="J40" s="17">
        <f t="shared" si="3"/>
        <v>4</v>
      </c>
      <c r="K40" s="17">
        <f t="shared" si="4"/>
        <v>0</v>
      </c>
      <c r="L40" s="17"/>
      <c r="M40" s="17"/>
      <c r="N40" s="17">
        <f t="shared" si="5"/>
        <v>0</v>
      </c>
      <c r="O40" s="17">
        <f t="shared" si="6"/>
        <v>7</v>
      </c>
      <c r="P40" s="17">
        <f t="shared" si="7"/>
        <v>0</v>
      </c>
    </row>
    <row r="41" spans="1:16" ht="15" customHeight="1" x14ac:dyDescent="0.25">
      <c r="A41" s="21" t="s">
        <v>129</v>
      </c>
      <c r="B41" s="48" t="s">
        <v>170</v>
      </c>
      <c r="C41" s="23" t="s">
        <v>8</v>
      </c>
      <c r="D41" s="17">
        <v>3</v>
      </c>
      <c r="E41" s="35">
        <v>6</v>
      </c>
      <c r="F41" s="17"/>
      <c r="G41" s="17">
        <v>1</v>
      </c>
      <c r="H41" s="17"/>
      <c r="I41" s="17">
        <f t="shared" si="2"/>
        <v>0</v>
      </c>
      <c r="J41" s="17">
        <f t="shared" si="3"/>
        <v>3</v>
      </c>
      <c r="K41" s="17">
        <f t="shared" si="4"/>
        <v>0</v>
      </c>
      <c r="L41" s="17"/>
      <c r="M41" s="17"/>
      <c r="N41" s="17">
        <f t="shared" si="5"/>
        <v>0</v>
      </c>
      <c r="O41" s="17">
        <f t="shared" si="6"/>
        <v>6</v>
      </c>
      <c r="P41" s="17">
        <f t="shared" si="7"/>
        <v>0</v>
      </c>
    </row>
    <row r="42" spans="1:16" ht="15" customHeight="1" x14ac:dyDescent="0.25">
      <c r="A42" s="21" t="s">
        <v>130</v>
      </c>
      <c r="B42" s="50" t="s">
        <v>171</v>
      </c>
      <c r="C42" s="22" t="s">
        <v>5</v>
      </c>
      <c r="D42" s="23">
        <v>4</v>
      </c>
      <c r="E42" s="35">
        <v>6</v>
      </c>
      <c r="F42" s="17"/>
      <c r="G42" s="17">
        <v>1</v>
      </c>
      <c r="H42" s="17"/>
      <c r="I42" s="17">
        <f t="shared" si="2"/>
        <v>0</v>
      </c>
      <c r="J42" s="17">
        <f t="shared" si="3"/>
        <v>4</v>
      </c>
      <c r="K42" s="17">
        <f t="shared" si="4"/>
        <v>0</v>
      </c>
      <c r="L42" s="17"/>
      <c r="M42" s="17"/>
      <c r="N42" s="17">
        <f t="shared" si="5"/>
        <v>0</v>
      </c>
      <c r="O42" s="17">
        <f t="shared" si="6"/>
        <v>6</v>
      </c>
      <c r="P42" s="17">
        <f t="shared" si="7"/>
        <v>0</v>
      </c>
    </row>
    <row r="43" spans="1:16" ht="15" customHeight="1" x14ac:dyDescent="0.25">
      <c r="A43" s="21" t="s">
        <v>192</v>
      </c>
      <c r="B43" s="48" t="s">
        <v>35</v>
      </c>
      <c r="C43" s="22" t="s">
        <v>13</v>
      </c>
      <c r="D43" s="23">
        <v>1</v>
      </c>
      <c r="E43" s="35">
        <v>3</v>
      </c>
      <c r="F43" s="17"/>
      <c r="G43" s="17">
        <v>1</v>
      </c>
      <c r="H43" s="17"/>
      <c r="I43" s="17">
        <f t="shared" si="2"/>
        <v>0</v>
      </c>
      <c r="J43" s="17">
        <f t="shared" si="3"/>
        <v>1</v>
      </c>
      <c r="K43" s="17">
        <f t="shared" si="4"/>
        <v>0</v>
      </c>
      <c r="L43" s="17"/>
      <c r="M43" s="17"/>
      <c r="N43" s="17">
        <f t="shared" si="5"/>
        <v>0</v>
      </c>
      <c r="O43" s="17">
        <f t="shared" si="6"/>
        <v>3</v>
      </c>
      <c r="P43" s="17">
        <f t="shared" si="7"/>
        <v>0</v>
      </c>
    </row>
    <row r="44" spans="1:16" ht="15" customHeight="1" x14ac:dyDescent="0.25">
      <c r="A44" s="21"/>
      <c r="B44" s="48" t="s">
        <v>195</v>
      </c>
      <c r="C44" s="22" t="s">
        <v>8</v>
      </c>
      <c r="D44" s="23">
        <v>3</v>
      </c>
      <c r="E44" s="35">
        <v>5</v>
      </c>
      <c r="F44" s="17"/>
      <c r="G44" s="17">
        <v>1</v>
      </c>
      <c r="H44" s="17"/>
      <c r="I44" s="17">
        <f t="shared" si="2"/>
        <v>0</v>
      </c>
      <c r="J44" s="17">
        <f t="shared" si="3"/>
        <v>3</v>
      </c>
      <c r="K44" s="17">
        <f t="shared" si="4"/>
        <v>0</v>
      </c>
      <c r="L44" s="17"/>
      <c r="M44" s="17"/>
      <c r="N44" s="17">
        <f t="shared" si="5"/>
        <v>0</v>
      </c>
      <c r="O44" s="17">
        <f t="shared" si="6"/>
        <v>5</v>
      </c>
      <c r="P44" s="17">
        <f t="shared" si="7"/>
        <v>0</v>
      </c>
    </row>
    <row r="45" spans="1:16" ht="15" customHeight="1" x14ac:dyDescent="0.25">
      <c r="A45" s="48" t="s">
        <v>339</v>
      </c>
      <c r="B45" s="48" t="s">
        <v>318</v>
      </c>
      <c r="C45" s="26" t="s">
        <v>8</v>
      </c>
      <c r="D45" s="27">
        <v>3</v>
      </c>
      <c r="E45" s="27">
        <v>3</v>
      </c>
      <c r="F45" s="17"/>
      <c r="G45" s="17"/>
      <c r="H45" s="17">
        <v>1</v>
      </c>
      <c r="I45" s="17">
        <f t="shared" si="2"/>
        <v>0</v>
      </c>
      <c r="J45" s="17">
        <f t="shared" si="3"/>
        <v>0</v>
      </c>
      <c r="K45" s="17">
        <f t="shared" si="4"/>
        <v>3</v>
      </c>
      <c r="L45" s="17"/>
      <c r="M45" s="17"/>
      <c r="N45" s="17">
        <f t="shared" si="5"/>
        <v>0</v>
      </c>
      <c r="O45" s="17">
        <f t="shared" si="6"/>
        <v>0</v>
      </c>
      <c r="P45" s="17">
        <f t="shared" si="7"/>
        <v>3</v>
      </c>
    </row>
    <row r="46" spans="1:16" ht="15" customHeight="1" x14ac:dyDescent="0.25">
      <c r="A46" s="21" t="s">
        <v>193</v>
      </c>
      <c r="B46" s="48" t="s">
        <v>80</v>
      </c>
      <c r="C46" s="22" t="s">
        <v>10</v>
      </c>
      <c r="D46" s="23">
        <v>4</v>
      </c>
      <c r="E46" s="23">
        <v>7</v>
      </c>
      <c r="F46" s="17"/>
      <c r="G46" s="17">
        <v>1</v>
      </c>
      <c r="H46" s="17"/>
      <c r="I46" s="17">
        <f t="shared" si="2"/>
        <v>0</v>
      </c>
      <c r="J46" s="17">
        <f t="shared" si="3"/>
        <v>4</v>
      </c>
      <c r="K46" s="17">
        <f t="shared" si="4"/>
        <v>0</v>
      </c>
      <c r="L46" s="17"/>
      <c r="M46" s="17"/>
      <c r="N46" s="17">
        <f t="shared" si="5"/>
        <v>0</v>
      </c>
      <c r="O46" s="17">
        <f t="shared" si="6"/>
        <v>7</v>
      </c>
      <c r="P46" s="17">
        <f t="shared" si="7"/>
        <v>0</v>
      </c>
    </row>
    <row r="47" spans="1:16" ht="15" customHeight="1" x14ac:dyDescent="0.25">
      <c r="A47" s="21"/>
      <c r="B47" s="48" t="s">
        <v>41</v>
      </c>
      <c r="C47" s="23" t="s">
        <v>10</v>
      </c>
      <c r="D47" s="17">
        <v>4</v>
      </c>
      <c r="E47" s="17">
        <v>7</v>
      </c>
      <c r="F47" s="17"/>
      <c r="G47" s="17">
        <v>1</v>
      </c>
      <c r="H47" s="17"/>
      <c r="I47" s="17">
        <f t="shared" si="2"/>
        <v>0</v>
      </c>
      <c r="J47" s="17">
        <f t="shared" si="3"/>
        <v>4</v>
      </c>
      <c r="K47" s="17">
        <f t="shared" si="4"/>
        <v>0</v>
      </c>
      <c r="L47" s="17"/>
      <c r="M47" s="17"/>
      <c r="N47" s="17">
        <f t="shared" si="5"/>
        <v>0</v>
      </c>
      <c r="O47" s="17">
        <f t="shared" si="6"/>
        <v>7</v>
      </c>
      <c r="P47" s="17">
        <f t="shared" si="7"/>
        <v>0</v>
      </c>
    </row>
    <row r="48" spans="1:16" ht="15" customHeight="1" x14ac:dyDescent="0.25">
      <c r="A48" s="21"/>
      <c r="B48" s="50" t="s">
        <v>41</v>
      </c>
      <c r="C48" s="23" t="s">
        <v>8</v>
      </c>
      <c r="D48" s="17">
        <v>3</v>
      </c>
      <c r="E48" s="17">
        <v>6</v>
      </c>
      <c r="F48" s="17"/>
      <c r="G48" s="17">
        <v>1</v>
      </c>
      <c r="H48" s="17"/>
      <c r="I48" s="17">
        <f t="shared" si="2"/>
        <v>0</v>
      </c>
      <c r="J48" s="17">
        <f t="shared" si="3"/>
        <v>3</v>
      </c>
      <c r="K48" s="17">
        <f t="shared" si="4"/>
        <v>0</v>
      </c>
      <c r="L48" s="17"/>
      <c r="M48" s="17"/>
      <c r="N48" s="17">
        <f t="shared" si="5"/>
        <v>0</v>
      </c>
      <c r="O48" s="17">
        <f t="shared" si="6"/>
        <v>6</v>
      </c>
      <c r="P48" s="17">
        <f t="shared" si="7"/>
        <v>0</v>
      </c>
    </row>
    <row r="49" spans="1:16" ht="15" customHeight="1" x14ac:dyDescent="0.25">
      <c r="A49" s="21"/>
      <c r="B49" s="48" t="s">
        <v>41</v>
      </c>
      <c r="C49" s="23" t="s">
        <v>8</v>
      </c>
      <c r="D49" s="17">
        <v>3</v>
      </c>
      <c r="E49" s="17">
        <v>6</v>
      </c>
      <c r="F49" s="17"/>
      <c r="G49" s="17">
        <v>1</v>
      </c>
      <c r="H49" s="17"/>
      <c r="I49" s="17">
        <f t="shared" si="2"/>
        <v>0</v>
      </c>
      <c r="J49" s="17">
        <f t="shared" si="3"/>
        <v>3</v>
      </c>
      <c r="K49" s="17">
        <f t="shared" si="4"/>
        <v>0</v>
      </c>
      <c r="L49" s="17"/>
      <c r="M49" s="17"/>
      <c r="N49" s="17">
        <f t="shared" si="5"/>
        <v>0</v>
      </c>
      <c r="O49" s="17">
        <f t="shared" si="6"/>
        <v>6</v>
      </c>
      <c r="P49" s="17">
        <f t="shared" si="7"/>
        <v>0</v>
      </c>
    </row>
    <row r="50" spans="1:16" ht="15" customHeight="1" x14ac:dyDescent="0.25">
      <c r="A50" s="21" t="s">
        <v>340</v>
      </c>
      <c r="B50" s="48" t="s">
        <v>320</v>
      </c>
      <c r="C50" s="26" t="s">
        <v>18</v>
      </c>
      <c r="D50" s="27">
        <v>2</v>
      </c>
      <c r="E50" s="27">
        <v>2</v>
      </c>
      <c r="F50" s="17"/>
      <c r="G50" s="17"/>
      <c r="H50" s="17">
        <v>1</v>
      </c>
      <c r="I50" s="17">
        <f t="shared" si="2"/>
        <v>0</v>
      </c>
      <c r="J50" s="17">
        <f t="shared" si="3"/>
        <v>0</v>
      </c>
      <c r="K50" s="17">
        <f t="shared" si="4"/>
        <v>2</v>
      </c>
      <c r="L50" s="17"/>
      <c r="M50" s="17"/>
      <c r="N50" s="17">
        <f t="shared" si="5"/>
        <v>0</v>
      </c>
      <c r="O50" s="17">
        <f t="shared" si="6"/>
        <v>0</v>
      </c>
      <c r="P50" s="17">
        <f t="shared" si="7"/>
        <v>2</v>
      </c>
    </row>
    <row r="51" spans="1:16" ht="15" customHeight="1" x14ac:dyDescent="0.25">
      <c r="A51" s="21" t="s">
        <v>110</v>
      </c>
      <c r="B51" s="21" t="s">
        <v>42</v>
      </c>
      <c r="C51" s="22"/>
      <c r="D51" s="23">
        <v>0</v>
      </c>
      <c r="E51" s="23">
        <v>2</v>
      </c>
      <c r="F51" s="17"/>
      <c r="G51" s="17">
        <v>1</v>
      </c>
      <c r="H51" s="17"/>
      <c r="I51" s="17">
        <f t="shared" si="2"/>
        <v>0</v>
      </c>
      <c r="J51" s="17">
        <f t="shared" si="3"/>
        <v>0</v>
      </c>
      <c r="K51" s="17">
        <f t="shared" si="4"/>
        <v>0</v>
      </c>
      <c r="L51" s="17"/>
      <c r="M51" s="17"/>
      <c r="N51" s="17">
        <f t="shared" si="5"/>
        <v>0</v>
      </c>
      <c r="O51" s="17">
        <f t="shared" si="6"/>
        <v>2</v>
      </c>
      <c r="P51" s="17">
        <f t="shared" si="7"/>
        <v>0</v>
      </c>
    </row>
    <row r="52" spans="1:16" ht="15" customHeight="1" x14ac:dyDescent="0.25">
      <c r="A52" s="21" t="s">
        <v>194</v>
      </c>
      <c r="B52" s="21" t="s">
        <v>81</v>
      </c>
      <c r="C52" s="23" t="s">
        <v>75</v>
      </c>
      <c r="D52" s="17">
        <v>4</v>
      </c>
      <c r="E52" s="45">
        <v>5</v>
      </c>
      <c r="F52" s="17"/>
      <c r="G52" s="17">
        <v>1</v>
      </c>
      <c r="H52" s="17"/>
      <c r="I52" s="17">
        <f t="shared" si="2"/>
        <v>0</v>
      </c>
      <c r="J52" s="17">
        <f t="shared" si="3"/>
        <v>4</v>
      </c>
      <c r="K52" s="17">
        <f t="shared" si="4"/>
        <v>0</v>
      </c>
      <c r="L52" s="17"/>
      <c r="M52" s="17"/>
      <c r="N52" s="17">
        <f t="shared" si="5"/>
        <v>0</v>
      </c>
      <c r="O52" s="17">
        <f t="shared" si="6"/>
        <v>5</v>
      </c>
      <c r="P52" s="17">
        <f t="shared" si="7"/>
        <v>0</v>
      </c>
    </row>
    <row r="53" spans="1:16" ht="15" customHeight="1" x14ac:dyDescent="0.25">
      <c r="A53" s="21"/>
      <c r="B53" s="21" t="s">
        <v>41</v>
      </c>
      <c r="C53" s="23" t="s">
        <v>8</v>
      </c>
      <c r="D53" s="17">
        <v>3</v>
      </c>
      <c r="E53" s="45">
        <v>6</v>
      </c>
      <c r="F53" s="17"/>
      <c r="G53" s="17">
        <v>1</v>
      </c>
      <c r="H53" s="17"/>
      <c r="I53" s="17">
        <f t="shared" si="2"/>
        <v>0</v>
      </c>
      <c r="J53" s="17">
        <f t="shared" si="3"/>
        <v>3</v>
      </c>
      <c r="K53" s="17">
        <f t="shared" si="4"/>
        <v>0</v>
      </c>
      <c r="L53" s="17"/>
      <c r="M53" s="17"/>
      <c r="N53" s="17">
        <f t="shared" si="5"/>
        <v>0</v>
      </c>
      <c r="O53" s="17">
        <f t="shared" si="6"/>
        <v>6</v>
      </c>
      <c r="P53" s="17">
        <f t="shared" si="7"/>
        <v>0</v>
      </c>
    </row>
    <row r="54" spans="1:16" ht="15" customHeight="1" x14ac:dyDescent="0.25">
      <c r="A54" s="21"/>
      <c r="B54" s="21" t="s">
        <v>41</v>
      </c>
      <c r="C54" s="23" t="s">
        <v>8</v>
      </c>
      <c r="D54" s="17">
        <v>3</v>
      </c>
      <c r="E54" s="45">
        <v>6</v>
      </c>
      <c r="F54" s="17"/>
      <c r="G54" s="17">
        <v>1</v>
      </c>
      <c r="H54" s="17"/>
      <c r="I54" s="17">
        <f t="shared" si="2"/>
        <v>0</v>
      </c>
      <c r="J54" s="17">
        <f t="shared" si="3"/>
        <v>3</v>
      </c>
      <c r="K54" s="17">
        <f t="shared" si="4"/>
        <v>0</v>
      </c>
      <c r="L54" s="17"/>
      <c r="M54" s="17"/>
      <c r="N54" s="17">
        <f t="shared" si="5"/>
        <v>0</v>
      </c>
      <c r="O54" s="17">
        <f t="shared" si="6"/>
        <v>6</v>
      </c>
      <c r="P54" s="17">
        <f t="shared" si="7"/>
        <v>0</v>
      </c>
    </row>
    <row r="55" spans="1:16" ht="15" customHeight="1" x14ac:dyDescent="0.25">
      <c r="A55" s="21"/>
      <c r="B55" s="21" t="s">
        <v>41</v>
      </c>
      <c r="C55" s="23" t="s">
        <v>8</v>
      </c>
      <c r="D55" s="17">
        <v>3</v>
      </c>
      <c r="E55" s="45">
        <v>6</v>
      </c>
      <c r="F55" s="17"/>
      <c r="G55" s="17">
        <v>1</v>
      </c>
      <c r="H55" s="17"/>
      <c r="I55" s="17">
        <f t="shared" si="2"/>
        <v>0</v>
      </c>
      <c r="J55" s="17">
        <f t="shared" si="3"/>
        <v>3</v>
      </c>
      <c r="K55" s="17">
        <f t="shared" si="4"/>
        <v>0</v>
      </c>
      <c r="L55" s="17"/>
      <c r="M55" s="17"/>
      <c r="N55" s="17">
        <f t="shared" si="5"/>
        <v>0</v>
      </c>
      <c r="O55" s="17">
        <f t="shared" si="6"/>
        <v>6</v>
      </c>
      <c r="P55" s="17">
        <f t="shared" si="7"/>
        <v>0</v>
      </c>
    </row>
    <row r="56" spans="1:16" ht="15" customHeight="1" x14ac:dyDescent="0.25">
      <c r="A56" s="21"/>
      <c r="B56" s="21" t="s">
        <v>41</v>
      </c>
      <c r="C56" s="23" t="s">
        <v>8</v>
      </c>
      <c r="D56" s="17">
        <v>3</v>
      </c>
      <c r="E56" s="45">
        <v>6</v>
      </c>
      <c r="F56" s="17"/>
      <c r="G56" s="17">
        <v>1</v>
      </c>
      <c r="H56" s="17"/>
      <c r="I56" s="17">
        <f t="shared" si="2"/>
        <v>0</v>
      </c>
      <c r="J56" s="17">
        <f t="shared" si="3"/>
        <v>3</v>
      </c>
      <c r="K56" s="17">
        <f t="shared" si="4"/>
        <v>0</v>
      </c>
      <c r="L56" s="17"/>
      <c r="M56" s="17"/>
      <c r="N56" s="17">
        <f t="shared" si="5"/>
        <v>0</v>
      </c>
      <c r="O56" s="17">
        <f t="shared" si="6"/>
        <v>6</v>
      </c>
      <c r="P56" s="17">
        <f t="shared" si="7"/>
        <v>0</v>
      </c>
    </row>
    <row r="57" spans="1:16" ht="15" customHeight="1" x14ac:dyDescent="0.25">
      <c r="A57" s="21" t="s">
        <v>341</v>
      </c>
      <c r="B57" s="48" t="s">
        <v>325</v>
      </c>
      <c r="C57" s="26" t="s">
        <v>18</v>
      </c>
      <c r="D57" s="27">
        <v>2</v>
      </c>
      <c r="E57" s="27">
        <v>2</v>
      </c>
      <c r="F57" s="17"/>
      <c r="G57" s="17"/>
      <c r="H57" s="17">
        <v>1</v>
      </c>
      <c r="I57" s="17">
        <f t="shared" si="2"/>
        <v>0</v>
      </c>
      <c r="J57" s="17">
        <f t="shared" si="3"/>
        <v>0</v>
      </c>
      <c r="K57" s="17">
        <f t="shared" si="4"/>
        <v>2</v>
      </c>
      <c r="L57" s="17"/>
      <c r="M57" s="17"/>
      <c r="N57" s="17">
        <f t="shared" si="5"/>
        <v>0</v>
      </c>
      <c r="O57" s="17">
        <f t="shared" si="6"/>
        <v>0</v>
      </c>
      <c r="P57" s="17">
        <f t="shared" si="7"/>
        <v>2</v>
      </c>
    </row>
    <row r="58" spans="1:16" ht="15" customHeight="1" x14ac:dyDescent="0.25">
      <c r="A58"/>
      <c r="B58"/>
      <c r="C58"/>
      <c r="D58"/>
      <c r="E58"/>
      <c r="F58"/>
      <c r="G58"/>
    </row>
  </sheetData>
  <mergeCells count="3">
    <mergeCell ref="A3:B3"/>
    <mergeCell ref="S5:T5"/>
    <mergeCell ref="U5:V5"/>
  </mergeCells>
  <pageMargins left="0.25" right="0.25" top="0.75" bottom="0.75" header="0.3" footer="0.3"/>
  <pageSetup paperSize="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="110" zoomScaleNormal="110" workbookViewId="0">
      <selection activeCell="F36" sqref="F36"/>
    </sheetView>
  </sheetViews>
  <sheetFormatPr defaultRowHeight="11.25" x14ac:dyDescent="0.2"/>
  <cols>
    <col min="1" max="1" width="8.7109375" style="8" customWidth="1"/>
    <col min="2" max="2" width="19.85546875" style="8" customWidth="1"/>
    <col min="3" max="3" width="4.7109375" style="4" customWidth="1"/>
    <col min="4" max="5" width="4.42578125" style="3" customWidth="1"/>
    <col min="6" max="6" width="7.7109375" style="8" customWidth="1"/>
    <col min="7" max="7" width="21.5703125" style="8" customWidth="1"/>
    <col min="8" max="8" width="4.7109375" style="4" customWidth="1"/>
    <col min="9" max="9" width="5.42578125" style="8" customWidth="1"/>
    <col min="10" max="10" width="4.140625" style="8" customWidth="1"/>
    <col min="11" max="11" width="7.42578125" style="8" customWidth="1"/>
    <col min="12" max="12" width="26.7109375" style="8" customWidth="1"/>
    <col min="13" max="13" width="5.140625" style="8" customWidth="1"/>
    <col min="14" max="14" width="5.7109375" style="8" customWidth="1"/>
    <col min="15" max="16" width="6.5703125" style="8" customWidth="1"/>
    <col min="17" max="16384" width="9.140625" style="8"/>
  </cols>
  <sheetData>
    <row r="1" spans="1:15" ht="21" x14ac:dyDescent="0.2">
      <c r="B1" s="63" t="s">
        <v>113</v>
      </c>
      <c r="C1" s="44" t="s">
        <v>305</v>
      </c>
      <c r="D1" s="44" t="s">
        <v>73</v>
      </c>
      <c r="F1" s="44"/>
      <c r="G1" s="63" t="s">
        <v>115</v>
      </c>
      <c r="H1" s="44" t="s">
        <v>305</v>
      </c>
      <c r="I1" s="44" t="s">
        <v>73</v>
      </c>
      <c r="J1" s="44"/>
      <c r="K1" s="44"/>
      <c r="L1" s="63" t="s">
        <v>116</v>
      </c>
      <c r="M1" s="44" t="s">
        <v>305</v>
      </c>
      <c r="N1" s="44" t="s">
        <v>73</v>
      </c>
    </row>
    <row r="2" spans="1:15" ht="22.5" x14ac:dyDescent="0.2">
      <c r="A2" s="21" t="s">
        <v>3</v>
      </c>
      <c r="B2" s="47" t="s">
        <v>4</v>
      </c>
      <c r="C2" s="43">
        <v>4</v>
      </c>
      <c r="D2" s="43">
        <v>6</v>
      </c>
      <c r="F2" s="43" t="s">
        <v>185</v>
      </c>
      <c r="G2" s="47" t="s">
        <v>201</v>
      </c>
      <c r="H2" s="46">
        <v>1</v>
      </c>
      <c r="I2" s="43">
        <v>2</v>
      </c>
      <c r="J2" s="3"/>
      <c r="K2" s="43" t="s">
        <v>196</v>
      </c>
      <c r="L2" s="47" t="s">
        <v>180</v>
      </c>
      <c r="M2" s="43">
        <v>3</v>
      </c>
      <c r="N2" s="43">
        <v>3</v>
      </c>
      <c r="O2" s="3"/>
    </row>
    <row r="3" spans="1:15" ht="22.5" x14ac:dyDescent="0.2">
      <c r="A3" s="21" t="s">
        <v>120</v>
      </c>
      <c r="B3" s="48" t="s">
        <v>7</v>
      </c>
      <c r="C3" s="23">
        <v>4</v>
      </c>
      <c r="D3" s="23">
        <v>6</v>
      </c>
      <c r="F3" s="23" t="s">
        <v>179</v>
      </c>
      <c r="G3" s="49" t="s">
        <v>173</v>
      </c>
      <c r="H3" s="23">
        <v>4</v>
      </c>
      <c r="I3" s="23">
        <v>7</v>
      </c>
      <c r="J3" s="3"/>
      <c r="K3" s="23" t="s">
        <v>119</v>
      </c>
      <c r="L3" s="48" t="s">
        <v>17</v>
      </c>
      <c r="M3" s="23">
        <v>2</v>
      </c>
      <c r="N3" s="23">
        <v>2</v>
      </c>
      <c r="O3" s="3"/>
    </row>
    <row r="4" spans="1:15" ht="22.5" x14ac:dyDescent="0.2">
      <c r="A4" s="21" t="s">
        <v>121</v>
      </c>
      <c r="B4" s="48" t="s">
        <v>9</v>
      </c>
      <c r="C4" s="16">
        <v>4</v>
      </c>
      <c r="D4" s="16">
        <v>6</v>
      </c>
      <c r="F4" s="23" t="s">
        <v>186</v>
      </c>
      <c r="G4" s="48" t="s">
        <v>178</v>
      </c>
      <c r="H4" s="23">
        <v>4</v>
      </c>
      <c r="I4" s="23">
        <v>6</v>
      </c>
      <c r="J4" s="3"/>
      <c r="K4" s="23" t="s">
        <v>122</v>
      </c>
      <c r="L4" s="48" t="s">
        <v>21</v>
      </c>
      <c r="M4" s="16">
        <v>2</v>
      </c>
      <c r="N4" s="16">
        <v>2</v>
      </c>
      <c r="O4" s="3"/>
    </row>
    <row r="5" spans="1:15" ht="22.5" x14ac:dyDescent="0.2">
      <c r="A5" s="21" t="s">
        <v>11</v>
      </c>
      <c r="B5" s="48" t="s">
        <v>12</v>
      </c>
      <c r="C5" s="16">
        <v>1</v>
      </c>
      <c r="D5" s="16">
        <v>2</v>
      </c>
      <c r="F5" s="27" t="s">
        <v>187</v>
      </c>
      <c r="G5" s="50" t="s">
        <v>14</v>
      </c>
      <c r="H5" s="27">
        <v>3</v>
      </c>
      <c r="I5" s="27">
        <v>5</v>
      </c>
      <c r="J5" s="3"/>
      <c r="K5" s="23" t="s">
        <v>22</v>
      </c>
      <c r="L5" s="48" t="s">
        <v>180</v>
      </c>
      <c r="M5" s="16">
        <v>3</v>
      </c>
      <c r="N5" s="16">
        <v>3</v>
      </c>
      <c r="O5" s="3"/>
    </row>
    <row r="6" spans="1:15" ht="22.5" x14ac:dyDescent="0.2">
      <c r="A6" s="21" t="s">
        <v>15</v>
      </c>
      <c r="B6" s="48" t="s">
        <v>16</v>
      </c>
      <c r="C6" s="16">
        <v>4</v>
      </c>
      <c r="D6" s="16">
        <v>6</v>
      </c>
      <c r="F6" s="23" t="s">
        <v>124</v>
      </c>
      <c r="G6" s="48" t="s">
        <v>164</v>
      </c>
      <c r="H6" s="23">
        <v>4</v>
      </c>
      <c r="I6" s="23">
        <v>7</v>
      </c>
      <c r="J6" s="3"/>
      <c r="K6" s="23" t="s">
        <v>181</v>
      </c>
      <c r="L6" s="48" t="s">
        <v>166</v>
      </c>
      <c r="M6" s="23">
        <v>3</v>
      </c>
      <c r="N6" s="23">
        <v>3</v>
      </c>
      <c r="O6" s="3"/>
    </row>
    <row r="7" spans="1:15" ht="22.5" x14ac:dyDescent="0.2">
      <c r="A7" s="21" t="s">
        <v>19</v>
      </c>
      <c r="B7" s="48" t="s">
        <v>20</v>
      </c>
      <c r="C7" s="16">
        <v>3</v>
      </c>
      <c r="D7" s="16">
        <v>3</v>
      </c>
      <c r="F7" s="23" t="s">
        <v>188</v>
      </c>
      <c r="G7" s="48" t="s">
        <v>29</v>
      </c>
      <c r="H7" s="23">
        <v>1</v>
      </c>
      <c r="I7" s="23">
        <v>3</v>
      </c>
      <c r="J7" s="3"/>
      <c r="K7" s="23" t="s">
        <v>199</v>
      </c>
      <c r="L7" s="48" t="s">
        <v>197</v>
      </c>
      <c r="M7" s="23">
        <v>2</v>
      </c>
      <c r="N7" s="23">
        <v>2</v>
      </c>
      <c r="O7" s="3"/>
    </row>
    <row r="8" spans="1:15" ht="22.5" x14ac:dyDescent="0.2">
      <c r="A8" s="21" t="s">
        <v>212</v>
      </c>
      <c r="B8" s="50" t="s">
        <v>183</v>
      </c>
      <c r="C8" s="27">
        <v>3</v>
      </c>
      <c r="D8" s="27">
        <v>6</v>
      </c>
      <c r="F8" s="23" t="s">
        <v>126</v>
      </c>
      <c r="G8" s="48" t="s">
        <v>168</v>
      </c>
      <c r="H8" s="23">
        <v>4</v>
      </c>
      <c r="I8" s="16">
        <v>6</v>
      </c>
      <c r="J8" s="3"/>
      <c r="K8" s="23" t="s">
        <v>182</v>
      </c>
      <c r="L8" s="48" t="s">
        <v>26</v>
      </c>
      <c r="M8" s="16">
        <v>3</v>
      </c>
      <c r="N8" s="16">
        <v>3</v>
      </c>
      <c r="O8" s="3"/>
    </row>
    <row r="9" spans="1:15" ht="22.5" x14ac:dyDescent="0.2">
      <c r="A9" s="21" t="s">
        <v>123</v>
      </c>
      <c r="B9" s="48" t="s">
        <v>163</v>
      </c>
      <c r="C9" s="23">
        <v>3</v>
      </c>
      <c r="D9" s="23">
        <v>5</v>
      </c>
      <c r="F9" s="23" t="s">
        <v>189</v>
      </c>
      <c r="G9" s="48" t="s">
        <v>37</v>
      </c>
      <c r="H9" s="23">
        <v>1</v>
      </c>
      <c r="I9" s="16">
        <v>2</v>
      </c>
      <c r="J9" s="3"/>
      <c r="K9" s="23" t="s">
        <v>200</v>
      </c>
      <c r="L9" s="48" t="s">
        <v>198</v>
      </c>
      <c r="M9" s="16">
        <v>2</v>
      </c>
      <c r="N9" s="16">
        <v>2</v>
      </c>
      <c r="O9" s="3"/>
    </row>
    <row r="10" spans="1:15" ht="22.5" x14ac:dyDescent="0.2">
      <c r="A10" s="21" t="s">
        <v>336</v>
      </c>
      <c r="B10" s="48" t="s">
        <v>167</v>
      </c>
      <c r="C10" s="23">
        <v>3</v>
      </c>
      <c r="D10" s="23">
        <v>4</v>
      </c>
      <c r="F10" s="23" t="s">
        <v>127</v>
      </c>
      <c r="G10" s="48" t="s">
        <v>169</v>
      </c>
      <c r="H10" s="16">
        <v>4</v>
      </c>
      <c r="I10" s="16">
        <v>6</v>
      </c>
      <c r="J10" s="3"/>
      <c r="K10" s="16" t="s">
        <v>174</v>
      </c>
      <c r="L10" s="50" t="s">
        <v>175</v>
      </c>
      <c r="M10" s="27">
        <v>1</v>
      </c>
      <c r="N10" s="29">
        <v>2</v>
      </c>
      <c r="O10" s="3"/>
    </row>
    <row r="11" spans="1:15" ht="22.5" x14ac:dyDescent="0.2">
      <c r="A11" s="21" t="s">
        <v>27</v>
      </c>
      <c r="B11" s="48" t="s">
        <v>28</v>
      </c>
      <c r="C11" s="16">
        <v>3</v>
      </c>
      <c r="D11" s="16">
        <v>4</v>
      </c>
      <c r="F11" s="23" t="s">
        <v>190</v>
      </c>
      <c r="G11" s="48" t="s">
        <v>30</v>
      </c>
      <c r="H11" s="16">
        <v>1</v>
      </c>
      <c r="I11" s="23">
        <v>2</v>
      </c>
      <c r="J11" s="3"/>
      <c r="K11" s="23"/>
      <c r="L11" s="48" t="s">
        <v>320</v>
      </c>
      <c r="M11" s="27">
        <v>2</v>
      </c>
      <c r="N11" s="27">
        <v>2</v>
      </c>
      <c r="O11" s="3"/>
    </row>
    <row r="12" spans="1:15" ht="22.5" x14ac:dyDescent="0.2">
      <c r="A12" s="3"/>
      <c r="B12" s="3"/>
      <c r="C12" s="10">
        <f>SUM(C2:C11)</f>
        <v>32</v>
      </c>
      <c r="D12" s="10">
        <f>SUM(D2:D11)</f>
        <v>48</v>
      </c>
      <c r="F12" s="27" t="s">
        <v>213</v>
      </c>
      <c r="G12" s="50" t="s">
        <v>165</v>
      </c>
      <c r="H12" s="29">
        <v>4</v>
      </c>
      <c r="I12" s="29">
        <v>5</v>
      </c>
      <c r="J12" s="3"/>
      <c r="K12" s="16"/>
      <c r="L12" s="48" t="s">
        <v>325</v>
      </c>
      <c r="M12" s="27">
        <v>2</v>
      </c>
      <c r="N12" s="29">
        <v>2</v>
      </c>
      <c r="O12" s="3"/>
    </row>
    <row r="13" spans="1:15" ht="22.5" x14ac:dyDescent="0.2">
      <c r="A13" s="3"/>
      <c r="B13" s="3"/>
      <c r="C13" s="3"/>
      <c r="F13" s="23" t="s">
        <v>184</v>
      </c>
      <c r="G13" s="48" t="s">
        <v>76</v>
      </c>
      <c r="H13" s="23">
        <v>4</v>
      </c>
      <c r="I13" s="23">
        <v>7</v>
      </c>
      <c r="J13" s="3"/>
      <c r="K13" s="16"/>
      <c r="L13" s="48" t="s">
        <v>318</v>
      </c>
      <c r="M13" s="16">
        <v>3</v>
      </c>
      <c r="N13" s="16">
        <v>3</v>
      </c>
      <c r="O13" s="3"/>
    </row>
    <row r="14" spans="1:15" ht="15" customHeight="1" x14ac:dyDescent="0.2">
      <c r="A14" s="3"/>
      <c r="B14" s="3"/>
      <c r="C14" s="3"/>
      <c r="F14" s="23" t="s">
        <v>128</v>
      </c>
      <c r="G14" s="48" t="s">
        <v>172</v>
      </c>
      <c r="H14" s="23">
        <v>3</v>
      </c>
      <c r="I14" s="23">
        <v>6</v>
      </c>
      <c r="J14" s="3"/>
      <c r="K14" s="16"/>
      <c r="L14" s="48" t="s">
        <v>318</v>
      </c>
      <c r="M14" s="16">
        <v>3</v>
      </c>
      <c r="N14" s="16">
        <v>3</v>
      </c>
      <c r="O14" s="3"/>
    </row>
    <row r="15" spans="1:15" ht="15" customHeight="1" x14ac:dyDescent="0.2">
      <c r="A15" s="3"/>
      <c r="B15" s="3"/>
      <c r="C15" s="3"/>
      <c r="F15" s="23" t="s">
        <v>214</v>
      </c>
      <c r="G15" s="48" t="s">
        <v>244</v>
      </c>
      <c r="H15" s="23">
        <v>3</v>
      </c>
      <c r="I15" s="23">
        <v>5</v>
      </c>
      <c r="J15" s="3"/>
      <c r="K15" s="3"/>
      <c r="L15" s="3"/>
      <c r="M15" s="10">
        <f>SUM(M2:M14)</f>
        <v>31</v>
      </c>
      <c r="N15" s="10">
        <f>SUM(N2:N14)</f>
        <v>32</v>
      </c>
      <c r="O15" s="3"/>
    </row>
    <row r="16" spans="1:15" ht="15" customHeight="1" x14ac:dyDescent="0.2">
      <c r="A16" s="3"/>
      <c r="B16" s="3"/>
      <c r="C16" s="3"/>
      <c r="F16" s="23"/>
      <c r="G16" s="48" t="s">
        <v>74</v>
      </c>
      <c r="H16" s="23">
        <v>3</v>
      </c>
      <c r="I16" s="23">
        <v>5</v>
      </c>
      <c r="J16" s="3"/>
      <c r="K16" s="3"/>
    </row>
    <row r="17" spans="1:16" ht="15" customHeight="1" x14ac:dyDescent="0.2">
      <c r="F17" s="16" t="s">
        <v>191</v>
      </c>
      <c r="G17" s="49" t="s">
        <v>34</v>
      </c>
      <c r="H17" s="23">
        <v>4</v>
      </c>
      <c r="I17" s="23">
        <v>7</v>
      </c>
      <c r="J17" s="3"/>
      <c r="K17" s="3"/>
      <c r="L17" s="3"/>
      <c r="M17" s="67" t="s">
        <v>117</v>
      </c>
      <c r="N17" s="73"/>
      <c r="O17" s="67" t="s">
        <v>118</v>
      </c>
      <c r="P17" s="73"/>
    </row>
    <row r="18" spans="1:16" ht="15" customHeight="1" x14ac:dyDescent="0.2">
      <c r="F18" s="23" t="s">
        <v>129</v>
      </c>
      <c r="G18" s="48" t="s">
        <v>170</v>
      </c>
      <c r="H18" s="16">
        <v>3</v>
      </c>
      <c r="I18" s="16">
        <v>6</v>
      </c>
      <c r="J18" s="3"/>
      <c r="K18" s="3"/>
      <c r="L18" s="3"/>
      <c r="M18" s="63" t="s">
        <v>114</v>
      </c>
      <c r="N18" s="63" t="s">
        <v>73</v>
      </c>
      <c r="O18" s="63" t="s">
        <v>114</v>
      </c>
      <c r="P18" s="63" t="s">
        <v>73</v>
      </c>
    </row>
    <row r="19" spans="1:16" ht="15" customHeight="1" x14ac:dyDescent="0.2">
      <c r="F19" s="23" t="s">
        <v>130</v>
      </c>
      <c r="G19" s="48" t="s">
        <v>171</v>
      </c>
      <c r="H19" s="23">
        <v>4</v>
      </c>
      <c r="I19" s="16">
        <v>6</v>
      </c>
      <c r="J19" s="3"/>
      <c r="K19" s="3"/>
      <c r="L19" s="51" t="s">
        <v>113</v>
      </c>
      <c r="M19" s="23">
        <v>32</v>
      </c>
      <c r="N19" s="23">
        <v>60</v>
      </c>
      <c r="O19" s="23">
        <f>C12</f>
        <v>32</v>
      </c>
      <c r="P19" s="23">
        <f>D12</f>
        <v>48</v>
      </c>
    </row>
    <row r="20" spans="1:16" ht="15" customHeight="1" x14ac:dyDescent="0.2">
      <c r="F20" s="23" t="s">
        <v>192</v>
      </c>
      <c r="G20" s="48" t="s">
        <v>35</v>
      </c>
      <c r="H20" s="23">
        <v>1</v>
      </c>
      <c r="I20" s="16">
        <v>3</v>
      </c>
      <c r="J20" s="3"/>
      <c r="K20" s="3"/>
      <c r="L20" s="51" t="s">
        <v>115</v>
      </c>
      <c r="M20" s="23">
        <v>48</v>
      </c>
      <c r="N20" s="23">
        <v>90</v>
      </c>
      <c r="O20" s="23">
        <f>H33</f>
        <v>89</v>
      </c>
      <c r="P20" s="23">
        <f>I33</f>
        <v>160</v>
      </c>
    </row>
    <row r="21" spans="1:16" ht="15" customHeight="1" x14ac:dyDescent="0.2">
      <c r="F21" s="23"/>
      <c r="G21" s="48" t="s">
        <v>195</v>
      </c>
      <c r="H21" s="23">
        <v>3</v>
      </c>
      <c r="I21" s="16">
        <v>5</v>
      </c>
      <c r="J21" s="3"/>
      <c r="K21" s="3"/>
      <c r="L21" s="51" t="s">
        <v>116</v>
      </c>
      <c r="M21" s="23"/>
      <c r="N21" s="23"/>
      <c r="O21" s="23">
        <f>M15</f>
        <v>31</v>
      </c>
      <c r="P21" s="23">
        <f>N15</f>
        <v>32</v>
      </c>
    </row>
    <row r="22" spans="1:16" ht="15" customHeight="1" x14ac:dyDescent="0.2">
      <c r="A22" s="3"/>
      <c r="B22" s="3"/>
      <c r="C22" s="3"/>
      <c r="F22" s="23" t="s">
        <v>193</v>
      </c>
      <c r="G22" s="48" t="s">
        <v>80</v>
      </c>
      <c r="H22" s="23">
        <v>4</v>
      </c>
      <c r="I22" s="23">
        <v>7</v>
      </c>
      <c r="J22" s="3"/>
      <c r="K22" s="3"/>
      <c r="O22" s="63">
        <f>O19+O20+O21</f>
        <v>152</v>
      </c>
      <c r="P22" s="63">
        <f>P19+P20+P21</f>
        <v>240</v>
      </c>
    </row>
    <row r="23" spans="1:16" ht="15" customHeight="1" x14ac:dyDescent="0.2">
      <c r="A23" s="3"/>
      <c r="B23" s="3"/>
      <c r="C23" s="3"/>
      <c r="F23" s="23"/>
      <c r="G23" s="48" t="s">
        <v>41</v>
      </c>
      <c r="H23" s="16">
        <v>4</v>
      </c>
      <c r="I23" s="16">
        <v>7</v>
      </c>
      <c r="J23" s="3"/>
      <c r="K23" s="7"/>
    </row>
    <row r="24" spans="1:16" ht="15" customHeight="1" x14ac:dyDescent="0.2">
      <c r="A24" s="3"/>
      <c r="B24" s="3"/>
      <c r="C24" s="3"/>
      <c r="F24" s="23"/>
      <c r="G24" s="48" t="s">
        <v>41</v>
      </c>
      <c r="H24" s="16">
        <v>3</v>
      </c>
      <c r="I24" s="16">
        <v>6</v>
      </c>
      <c r="J24" s="3"/>
      <c r="K24" s="3"/>
    </row>
    <row r="25" spans="1:16" ht="15" customHeight="1" x14ac:dyDescent="0.2">
      <c r="A25" s="3"/>
      <c r="B25" s="3"/>
      <c r="C25" s="3"/>
      <c r="F25" s="23"/>
      <c r="G25" s="48" t="s">
        <v>41</v>
      </c>
      <c r="H25" s="16">
        <v>3</v>
      </c>
      <c r="I25" s="16">
        <v>6</v>
      </c>
      <c r="J25" s="3"/>
      <c r="K25" s="3"/>
    </row>
    <row r="26" spans="1:16" ht="15" customHeight="1" x14ac:dyDescent="0.2">
      <c r="A26" s="3"/>
      <c r="B26" s="3"/>
      <c r="C26" s="3"/>
      <c r="F26" s="23" t="s">
        <v>99</v>
      </c>
      <c r="G26" s="48" t="s">
        <v>36</v>
      </c>
      <c r="H26" s="16">
        <v>0</v>
      </c>
      <c r="I26" s="16">
        <v>2</v>
      </c>
      <c r="J26" s="3"/>
      <c r="K26" s="3"/>
    </row>
    <row r="27" spans="1:16" ht="18" customHeight="1" x14ac:dyDescent="0.2">
      <c r="A27" s="3"/>
      <c r="B27" s="3"/>
      <c r="C27" s="3"/>
      <c r="F27" s="23" t="s">
        <v>110</v>
      </c>
      <c r="G27" s="48" t="s">
        <v>42</v>
      </c>
      <c r="H27" s="23">
        <v>0</v>
      </c>
      <c r="I27" s="23">
        <v>2</v>
      </c>
      <c r="J27" s="3"/>
      <c r="K27" s="3"/>
      <c r="L27" s="3"/>
      <c r="M27" s="3"/>
      <c r="N27" s="3"/>
      <c r="O27" s="3"/>
    </row>
    <row r="28" spans="1:16" ht="15" customHeight="1" x14ac:dyDescent="0.2">
      <c r="A28" s="3"/>
      <c r="B28" s="3"/>
      <c r="C28" s="3"/>
      <c r="F28" s="23" t="s">
        <v>194</v>
      </c>
      <c r="G28" s="48" t="s">
        <v>81</v>
      </c>
      <c r="H28" s="16">
        <v>4</v>
      </c>
      <c r="I28" s="16">
        <v>5</v>
      </c>
      <c r="J28" s="3"/>
      <c r="K28" s="3"/>
      <c r="L28" s="3"/>
      <c r="M28" s="3"/>
      <c r="N28" s="3"/>
      <c r="O28" s="3"/>
    </row>
    <row r="29" spans="1:16" ht="15" customHeight="1" x14ac:dyDescent="0.2">
      <c r="A29" s="3"/>
      <c r="B29" s="3"/>
      <c r="C29" s="3"/>
      <c r="F29" s="23"/>
      <c r="G29" s="48" t="s">
        <v>41</v>
      </c>
      <c r="H29" s="16">
        <v>3</v>
      </c>
      <c r="I29" s="16">
        <v>6</v>
      </c>
      <c r="J29" s="3"/>
      <c r="K29" s="3"/>
      <c r="L29" s="3"/>
      <c r="M29" s="3"/>
      <c r="N29" s="3"/>
      <c r="O29" s="3"/>
    </row>
    <row r="30" spans="1:16" ht="15" customHeight="1" x14ac:dyDescent="0.2">
      <c r="A30" s="3"/>
      <c r="B30" s="3"/>
      <c r="C30" s="3"/>
      <c r="F30" s="23"/>
      <c r="G30" s="48" t="s">
        <v>41</v>
      </c>
      <c r="H30" s="16">
        <v>3</v>
      </c>
      <c r="I30" s="16">
        <v>6</v>
      </c>
      <c r="J30" s="3"/>
      <c r="K30" s="3"/>
      <c r="L30" s="3"/>
      <c r="M30" s="3"/>
      <c r="N30" s="3"/>
      <c r="O30" s="3"/>
    </row>
    <row r="31" spans="1:16" ht="15" customHeight="1" x14ac:dyDescent="0.2">
      <c r="A31" s="3"/>
      <c r="B31" s="3"/>
      <c r="C31" s="3"/>
      <c r="F31" s="23"/>
      <c r="G31" s="48" t="s">
        <v>41</v>
      </c>
      <c r="H31" s="16">
        <v>3</v>
      </c>
      <c r="I31" s="16">
        <v>6</v>
      </c>
      <c r="J31" s="3"/>
      <c r="K31" s="3"/>
      <c r="L31" s="3"/>
      <c r="M31" s="3"/>
      <c r="N31" s="3"/>
      <c r="O31" s="3"/>
    </row>
    <row r="32" spans="1:16" ht="15" customHeight="1" x14ac:dyDescent="0.2">
      <c r="A32" s="3"/>
      <c r="B32" s="3"/>
      <c r="C32" s="3"/>
      <c r="F32" s="23"/>
      <c r="G32" s="48" t="s">
        <v>41</v>
      </c>
      <c r="H32" s="16">
        <v>3</v>
      </c>
      <c r="I32" s="16">
        <v>6</v>
      </c>
      <c r="J32" s="3"/>
      <c r="K32" s="3"/>
      <c r="L32" s="3"/>
      <c r="M32" s="3"/>
      <c r="N32" s="3"/>
      <c r="O32" s="3"/>
    </row>
    <row r="33" spans="1:9" x14ac:dyDescent="0.2">
      <c r="A33" s="4"/>
      <c r="B33" s="4"/>
      <c r="H33" s="10">
        <f>SUM(H2:H32)</f>
        <v>89</v>
      </c>
      <c r="I33" s="10">
        <f>SUM(I2:I32)</f>
        <v>160</v>
      </c>
    </row>
    <row r="34" spans="1:9" x14ac:dyDescent="0.2">
      <c r="A34" s="4"/>
      <c r="B34" s="4"/>
    </row>
    <row r="35" spans="1:9" x14ac:dyDescent="0.2">
      <c r="A35" s="4"/>
      <c r="B35" s="4"/>
    </row>
    <row r="36" spans="1:9" x14ac:dyDescent="0.2">
      <c r="A36" s="4"/>
      <c r="B36" s="4"/>
    </row>
    <row r="37" spans="1:9" x14ac:dyDescent="0.2">
      <c r="A37" s="4"/>
      <c r="B37" s="4"/>
    </row>
    <row r="38" spans="1:9" x14ac:dyDescent="0.2">
      <c r="A38" s="4"/>
      <c r="B38" s="4"/>
    </row>
    <row r="39" spans="1:9" x14ac:dyDescent="0.2">
      <c r="A39" s="4"/>
      <c r="B39" s="4"/>
    </row>
    <row r="40" spans="1:9" x14ac:dyDescent="0.2">
      <c r="A40" s="4"/>
      <c r="B40" s="4"/>
    </row>
    <row r="41" spans="1:9" x14ac:dyDescent="0.2">
      <c r="A41" s="4"/>
      <c r="B41" s="4"/>
    </row>
    <row r="42" spans="1:9" x14ac:dyDescent="0.2">
      <c r="A42" s="4"/>
      <c r="B42" s="4"/>
    </row>
    <row r="43" spans="1:9" x14ac:dyDescent="0.2">
      <c r="A43" s="4"/>
      <c r="B43" s="4"/>
    </row>
    <row r="44" spans="1:9" x14ac:dyDescent="0.2">
      <c r="A44" s="4"/>
      <c r="B44" s="4"/>
    </row>
  </sheetData>
  <mergeCells count="2">
    <mergeCell ref="M17:N17"/>
    <mergeCell ref="O17:P17"/>
  </mergeCells>
  <pageMargins left="0.25" right="0.25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plan</vt:lpstr>
      <vt:lpstr>curriculum</vt:lpstr>
      <vt:lpstr>plan (2)</vt:lpstr>
      <vt:lpstr>kredi dağılımı</vt:lpstr>
      <vt:lpstr>curriculum!Yazdırma_Alanı</vt:lpstr>
      <vt:lpstr>'kredi dağılımı'!Yazdırma_Alanı</vt:lpstr>
      <vt:lpstr>plan!Yazdırma_Alanı</vt:lpstr>
      <vt:lpstr>'plan (2)'!Yazdırma_Alanı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erkan</dc:creator>
  <cp:lastModifiedBy>Mehmet Timur Aydemir</cp:lastModifiedBy>
  <cp:lastPrinted>2015-12-29T15:25:18Z</cp:lastPrinted>
  <dcterms:created xsi:type="dcterms:W3CDTF">2014-03-11T12:05:50Z</dcterms:created>
  <dcterms:modified xsi:type="dcterms:W3CDTF">2016-08-01T10:27:13Z</dcterms:modified>
</cp:coreProperties>
</file>