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775"/>
  </bookViews>
  <sheets>
    <sheet name="FAK-YO-KONS. sonuç açıklama" sheetId="2" r:id="rId1"/>
    <sheet name="Sayfa1" sheetId="3" r:id="rId2"/>
  </sheets>
  <definedNames>
    <definedName name="_xlnm.Print_Area" localSheetId="0">'FAK-YO-KONS. sonuç açıklama'!$A$1:$L$25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0" i="2" l="1"/>
  <c r="F20" i="2"/>
  <c r="K20" i="2" s="1"/>
  <c r="H20" i="2"/>
  <c r="J20" i="2"/>
  <c r="D19" i="2"/>
  <c r="F19" i="2"/>
  <c r="K19" i="2" s="1"/>
  <c r="H19" i="2"/>
  <c r="J19" i="2"/>
  <c r="F4" i="3"/>
  <c r="F5" i="3"/>
  <c r="F6" i="3"/>
  <c r="F7" i="3"/>
  <c r="F8" i="3"/>
  <c r="F9" i="3"/>
  <c r="F10" i="3"/>
  <c r="F11" i="3"/>
  <c r="F12" i="3"/>
  <c r="F3" i="3"/>
  <c r="J15" i="2" l="1"/>
  <c r="J18" i="2"/>
  <c r="J17" i="2"/>
  <c r="J21" i="2"/>
  <c r="J16" i="2"/>
  <c r="H15" i="2"/>
  <c r="H18" i="2"/>
  <c r="H17" i="2"/>
  <c r="H22" i="2"/>
  <c r="H21" i="2"/>
  <c r="H24" i="2"/>
  <c r="H23" i="2"/>
  <c r="H16" i="2"/>
  <c r="F15" i="2"/>
  <c r="F18" i="2"/>
  <c r="F17" i="2"/>
  <c r="F22" i="2"/>
  <c r="F21" i="2"/>
  <c r="F24" i="2"/>
  <c r="F23" i="2"/>
  <c r="F16" i="2"/>
  <c r="D15" i="2"/>
  <c r="D18" i="2"/>
  <c r="D17" i="2"/>
  <c r="D22" i="2"/>
  <c r="D21" i="2"/>
  <c r="D24" i="2"/>
  <c r="D23" i="2"/>
  <c r="D16" i="2"/>
  <c r="K16" i="2" l="1"/>
  <c r="K15" i="2"/>
  <c r="K21" i="2"/>
  <c r="K24" i="2"/>
  <c r="K18" i="2"/>
  <c r="K22" i="2"/>
  <c r="K23" i="2"/>
  <c r="K17" i="2"/>
</calcChain>
</file>

<file path=xl/sharedStrings.xml><?xml version="1.0" encoding="utf-8"?>
<sst xmlns="http://schemas.openxmlformats.org/spreadsheetml/2006/main" count="63" uniqueCount="51">
  <si>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</si>
  <si>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</si>
  <si>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</si>
  <si>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</si>
  <si>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</si>
  <si>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</si>
  <si>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</si>
  <si>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</si>
  <si>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</si>
  <si>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</si>
  <si>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</si>
  <si>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</si>
  <si>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</si>
  <si>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</si>
  <si>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</si>
  <si>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YDS PUANI</t>
  </si>
  <si>
    <t>PUAN</t>
  </si>
  <si>
    <t>Birim Adı</t>
  </si>
  <si>
    <t>SIRA NO</t>
  </si>
  <si>
    <t>AD SOYAD</t>
  </si>
  <si>
    <t>LİSAN MEZ. NOTU</t>
  </si>
  <si>
    <t>LİSAN MEZ. NOTU (%30)</t>
  </si>
  <si>
    <t>SINAV</t>
  </si>
  <si>
    <t>ALES
 (% 30)</t>
  </si>
  <si>
    <t>YDS
(% 10)</t>
  </si>
  <si>
    <t xml:space="preserve">SINAV (%30) </t>
  </si>
  <si>
    <t>YERLEŞTİRME SONUCU</t>
  </si>
  <si>
    <t>MELTEM ÖZDUYAN KILIÇ</t>
  </si>
  <si>
    <t>GÜLŞAH KAYA</t>
  </si>
  <si>
    <t>NİDA KIYICI</t>
  </si>
  <si>
    <t>MERVE IŞIK</t>
  </si>
  <si>
    <t>CEVAHİR İLKİM BULDAK</t>
  </si>
  <si>
    <t>CENNET ÇİRİŞ YILDIZ</t>
  </si>
  <si>
    <t>KÜBRA KULAK</t>
  </si>
  <si>
    <t>EBRU DIĞRAK</t>
  </si>
  <si>
    <t>BİRCAN KARA</t>
  </si>
  <si>
    <t>MERAL ÇAPUK</t>
  </si>
  <si>
    <t>Girmedi</t>
  </si>
  <si>
    <t xml:space="preserve">Gazi Üniversitesi </t>
  </si>
  <si>
    <t>Sağlık Bilimleri Fakültesi</t>
  </si>
  <si>
    <t xml:space="preserve">Hemşirelik </t>
  </si>
  <si>
    <t xml:space="preserve">Hemşirelikte Yönetim </t>
  </si>
  <si>
    <t>Öğretim Görevlisi</t>
  </si>
  <si>
    <t>ÖĞRETİM GÖREVLİSİ KADROSU YERLEŞTİRME SONUÇLARI</t>
  </si>
  <si>
    <t>KAZANDI</t>
  </si>
  <si>
    <t>YEDEK</t>
  </si>
  <si>
    <t>KAZANAMADI</t>
  </si>
  <si>
    <t>4</t>
  </si>
  <si>
    <t>SAĞLIK BİLİMLERİ FAKÜLTESİ</t>
  </si>
  <si>
    <t>Kazanan Adayların sonuç açıklama tarihinden sonraki 15 (on beş) gün içerisinde Gazi Üniversitesi Sağlık Bilimleri Fakültesi Personel İşleri Birimine  istenilen belgelerle müracaat etmeleri gerekmektedir. 15 gün içerisinde başvuru yapmayan adayın yerine yedek aday başvuruya çağırılır.</t>
  </si>
  <si>
    <t>İLAN NO:30639/RG İLAN TARİHİ :28.12.2018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</si>
</sst>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
  </numFmts>
  <fonts count="9"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sz val="12"/>
      <color rgb="FFFF0000"/>
      <name val="Times New Roman"/>
      <family val="1"/>
      <charset val="162"/>
    </font>
  </fonts>
  <fills count="7">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s>
  <cellStyleXfs count="2">
    <xf numFmtId="0" fontId="0" fillId="0" borderId="0"/>
    <xf numFmtId="0" fontId="1" fillId="0" borderId="0"/>
  </cellStyleXfs>
  <cellXfs count="27">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5" fillId="2" borderId="1" xfId="1" applyNumberFormat="1" applyFont="1" applyFill="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6" fillId="3" borderId="1" xfId="1" applyFont="1" applyFill="1" applyBorder="1" applyAlignment="1">
      <alignment horizontal="center" vertical="center" wrapText="1"/>
    </xf>
    <xf numFmtId="0" fontId="3" fillId="0" borderId="1" xfId="1" applyFont="1" applyBorder="1" applyAlignment="1">
      <alignment vertical="center" wrapText="1"/>
    </xf>
    <xf numFmtId="165" fontId="5" fillId="4" borderId="1" xfId="1" applyNumberFormat="1" applyFont="1" applyFill="1" applyBorder="1" applyAlignment="1">
      <alignment horizontal="center" vertical="center"/>
    </xf>
    <xf numFmtId="0" fontId="3" fillId="5" borderId="1" xfId="1" applyFont="1" applyFill="1" applyBorder="1" applyAlignment="1">
      <alignment horizontal="center" vertical="center" wrapText="1"/>
    </xf>
    <xf numFmtId="165" fontId="5" fillId="5" borderId="1" xfId="1" applyNumberFormat="1" applyFont="1" applyFill="1" applyBorder="1" applyAlignment="1">
      <alignment horizontal="center" vertical="center"/>
    </xf>
    <xf numFmtId="0" fontId="3" fillId="0" borderId="1" xfId="1" applyFont="1" applyBorder="1" applyAlignment="1">
      <alignment horizontal="center" vertical="center" wrapText="1"/>
    </xf>
    <xf numFmtId="0" fontId="3" fillId="6" borderId="1" xfId="1" applyFont="1" applyFill="1" applyBorder="1" applyAlignment="1">
      <alignment horizontal="center" vertical="center" wrapText="1"/>
    </xf>
    <xf numFmtId="2" fontId="5" fillId="6" borderId="1" xfId="1" applyNumberFormat="1" applyFont="1" applyFill="1" applyBorder="1" applyAlignment="1">
      <alignment horizontal="center" vertical="center"/>
    </xf>
    <xf numFmtId="0" fontId="3" fillId="4" borderId="1" xfId="0" applyFont="1" applyFill="1" applyBorder="1" applyAlignment="1">
      <alignment vertical="center" wrapText="1"/>
    </xf>
    <xf numFmtId="165" fontId="5" fillId="3" borderId="1" xfId="1" applyNumberFormat="1" applyFont="1" applyFill="1" applyBorder="1" applyAlignment="1">
      <alignment horizontal="center" vertical="center"/>
    </xf>
    <xf numFmtId="2" fontId="5" fillId="4" borderId="1" xfId="1" applyNumberFormat="1" applyFont="1" applyFill="1" applyBorder="1" applyAlignment="1">
      <alignment horizontal="center" vertical="center"/>
    </xf>
    <xf numFmtId="0" fontId="8" fillId="3" borderId="1" xfId="1" applyFont="1" applyFill="1" applyBorder="1" applyAlignment="1">
      <alignment horizontal="center" vertical="center" wrapText="1"/>
    </xf>
    <xf numFmtId="0" fontId="2" fillId="0" borderId="0" xfId="1" applyFont="1" applyAlignment="1">
      <alignment horizontal="center"/>
    </xf>
    <xf numFmtId="49" fontId="3" fillId="0" borderId="1" xfId="1" applyNumberFormat="1" applyFont="1" applyBorder="1" applyAlignment="1">
      <alignment horizontal="center" vertical="center" wrapText="1"/>
    </xf>
    <xf numFmtId="0" fontId="7" fillId="0" borderId="2" xfId="1" applyFont="1" applyFill="1" applyBorder="1" applyAlignment="1">
      <alignment horizontal="center" vertical="center" wrapText="1"/>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cellXfs>
  <cellStyles count="2">
    <cellStyle name="Normal" xfId="0" builtinId="0"/>
    <cellStyle name="Normal 2" xfId="1"/>
  </cellStyles>
  <dxfs count="5">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L37"/>
  <sheetViews>
    <sheetView tabSelected="1" zoomScaleNormal="100" workbookViewId="0">
      <selection activeCell="F9" sqref="F9:L9"/>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10" width="11.42578125" style="1" customWidth="1"/>
    <col min="11" max="11" width="11.5703125" style="1" customWidth="1"/>
    <col min="12" max="12" width="17.28515625" style="1" customWidth="1"/>
    <col min="13" max="16384" width="9.140625" style="1"/>
  </cols>
  <sheetData>
    <row r="1" spans="1:12" ht="21" x14ac:dyDescent="0.35">
      <c r="A1" s="21" t="s">
        <v>0</v>
      </c>
      <c r="B1" s="21"/>
      <c r="C1" s="21"/>
      <c r="D1" s="21"/>
      <c r="E1" s="21"/>
      <c r="F1" s="21"/>
      <c r="G1" s="21"/>
      <c r="H1" s="21"/>
      <c r="I1" s="21"/>
      <c r="J1" s="21"/>
      <c r="K1" s="21"/>
      <c r="L1" s="21"/>
    </row>
    <row r="2" spans="1:12" ht="21" x14ac:dyDescent="0.35">
      <c r="A2" s="21" t="s">
        <v>1</v>
      </c>
      <c r="B2" s="21"/>
      <c r="C2" s="21"/>
      <c r="D2" s="21"/>
      <c r="E2" s="21"/>
      <c r="F2" s="21"/>
      <c r="G2" s="21"/>
      <c r="H2" s="21"/>
      <c r="I2" s="21"/>
      <c r="J2" s="21"/>
      <c r="K2" s="21"/>
      <c r="L2" s="21"/>
    </row>
    <row r="3" spans="1:12" ht="21" x14ac:dyDescent="0.35">
      <c r="A3" s="21" t="s">
        <v>48</v>
      </c>
      <c r="B3" s="21"/>
      <c r="C3" s="21"/>
      <c r="D3" s="21"/>
      <c r="E3" s="21"/>
      <c r="F3" s="21"/>
      <c r="G3" s="21"/>
      <c r="H3" s="21"/>
      <c r="I3" s="21"/>
      <c r="J3" s="21"/>
      <c r="K3" s="21"/>
      <c r="L3" s="21"/>
    </row>
    <row r="4" spans="1:12" ht="21" x14ac:dyDescent="0.35">
      <c r="A4" s="21" t="s">
        <v>43</v>
      </c>
      <c r="B4" s="21"/>
      <c r="C4" s="21"/>
      <c r="D4" s="21"/>
      <c r="E4" s="21"/>
      <c r="F4" s="21"/>
      <c r="G4" s="21"/>
      <c r="H4" s="21"/>
      <c r="I4" s="21"/>
      <c r="J4" s="21"/>
      <c r="K4" s="21"/>
      <c r="L4" s="21"/>
    </row>
    <row r="5" spans="1:12" ht="22.5" customHeight="1" x14ac:dyDescent="0.35">
      <c r="A5" s="21" t="s">
        <v>50</v>
      </c>
      <c r="B5" s="21"/>
      <c r="C5" s="21"/>
      <c r="D5" s="21"/>
      <c r="E5" s="21"/>
      <c r="F5" s="21"/>
      <c r="G5" s="21"/>
      <c r="H5" s="21"/>
      <c r="I5" s="21"/>
      <c r="J5" s="21"/>
      <c r="K5" s="21"/>
      <c r="L5" s="21"/>
    </row>
    <row r="6" spans="1:12" ht="8.25" customHeight="1" thickBot="1" x14ac:dyDescent="0.3">
      <c r="A6" s="2"/>
      <c r="B6" s="2"/>
      <c r="C6" s="2"/>
      <c r="D6" s="2"/>
      <c r="E6" s="2"/>
      <c r="F6" s="2"/>
      <c r="G6" s="2"/>
      <c r="H6" s="2"/>
      <c r="I6" s="2"/>
      <c r="J6" s="2"/>
      <c r="K6" s="2"/>
      <c r="L6" s="2"/>
    </row>
    <row r="7" spans="1:12" ht="43.5" customHeight="1" thickBot="1" x14ac:dyDescent="0.3">
      <c r="A7" s="5" t="s">
        <v>2</v>
      </c>
      <c r="B7" s="24" t="s">
        <v>38</v>
      </c>
      <c r="C7" s="24"/>
      <c r="D7" s="24"/>
      <c r="E7" s="10" t="s">
        <v>3</v>
      </c>
      <c r="F7" s="25">
        <v>43462</v>
      </c>
      <c r="G7" s="26"/>
      <c r="H7" s="26"/>
      <c r="I7" s="26"/>
      <c r="J7" s="26"/>
      <c r="K7" s="26"/>
      <c r="L7" s="26"/>
    </row>
    <row r="8" spans="1:12" ht="43.5" customHeight="1" thickBot="1" x14ac:dyDescent="0.3">
      <c r="A8" s="5" t="s">
        <v>17</v>
      </c>
      <c r="B8" s="24" t="s">
        <v>39</v>
      </c>
      <c r="C8" s="24"/>
      <c r="D8" s="24"/>
      <c r="E8" s="10" t="s">
        <v>4</v>
      </c>
      <c r="F8" s="25">
        <v>43476</v>
      </c>
      <c r="G8" s="26"/>
      <c r="H8" s="26"/>
      <c r="I8" s="26"/>
      <c r="J8" s="26"/>
      <c r="K8" s="26"/>
      <c r="L8" s="26"/>
    </row>
    <row r="9" spans="1:12" ht="43.5" customHeight="1" thickBot="1" x14ac:dyDescent="0.3">
      <c r="A9" s="5" t="s">
        <v>5</v>
      </c>
      <c r="B9" s="24" t="s">
        <v>40</v>
      </c>
      <c r="C9" s="24"/>
      <c r="D9" s="24"/>
      <c r="E9" s="10" t="s">
        <v>6</v>
      </c>
      <c r="F9" s="25">
        <v>43479</v>
      </c>
      <c r="G9" s="26"/>
      <c r="H9" s="26"/>
      <c r="I9" s="26"/>
      <c r="J9" s="26"/>
      <c r="K9" s="26"/>
      <c r="L9" s="26"/>
    </row>
    <row r="10" spans="1:12" ht="43.5" customHeight="1" thickBot="1" x14ac:dyDescent="0.3">
      <c r="A10" s="5" t="s">
        <v>7</v>
      </c>
      <c r="B10" s="24" t="s">
        <v>41</v>
      </c>
      <c r="C10" s="24"/>
      <c r="D10" s="24"/>
      <c r="E10" s="10" t="s">
        <v>8</v>
      </c>
      <c r="F10" s="25">
        <v>43486</v>
      </c>
      <c r="G10" s="26"/>
      <c r="H10" s="26"/>
      <c r="I10" s="26"/>
      <c r="J10" s="26"/>
      <c r="K10" s="26"/>
      <c r="L10" s="26"/>
    </row>
    <row r="11" spans="1:12" ht="43.5" customHeight="1" thickBot="1" x14ac:dyDescent="0.3">
      <c r="A11" s="5" t="s">
        <v>9</v>
      </c>
      <c r="B11" s="24" t="s">
        <v>42</v>
      </c>
      <c r="C11" s="24"/>
      <c r="D11" s="24"/>
      <c r="E11" s="10" t="s">
        <v>10</v>
      </c>
      <c r="F11" s="25">
        <v>43490</v>
      </c>
      <c r="G11" s="26"/>
      <c r="H11" s="26"/>
      <c r="I11" s="26"/>
      <c r="J11" s="26"/>
      <c r="K11" s="26"/>
      <c r="L11" s="26"/>
    </row>
    <row r="12" spans="1:12" ht="43.5" customHeight="1" thickBot="1" x14ac:dyDescent="0.3">
      <c r="A12" s="5" t="s">
        <v>11</v>
      </c>
      <c r="B12" s="24">
        <v>1</v>
      </c>
      <c r="C12" s="24"/>
      <c r="D12" s="24"/>
      <c r="E12" s="10" t="s">
        <v>12</v>
      </c>
      <c r="F12" s="22" t="s">
        <v>47</v>
      </c>
      <c r="G12" s="22"/>
      <c r="H12" s="22"/>
      <c r="I12" s="22"/>
      <c r="J12" s="22"/>
      <c r="K12" s="22"/>
      <c r="L12" s="22"/>
    </row>
    <row r="13" spans="1:12" ht="39.950000000000003" customHeight="1" thickBot="1" x14ac:dyDescent="0.3">
      <c r="A13" s="5" t="s">
        <v>13</v>
      </c>
      <c r="B13" s="24"/>
      <c r="C13" s="24"/>
      <c r="D13" s="24"/>
      <c r="E13" s="24"/>
      <c r="F13" s="24"/>
      <c r="G13" s="24"/>
      <c r="H13" s="24"/>
      <c r="I13" s="24"/>
      <c r="J13" s="24"/>
      <c r="K13" s="24"/>
      <c r="L13" s="24"/>
    </row>
    <row r="14" spans="1:12" ht="59.25" customHeight="1" thickBot="1" x14ac:dyDescent="0.3">
      <c r="A14" s="14" t="s">
        <v>18</v>
      </c>
      <c r="B14" s="5" t="s">
        <v>19</v>
      </c>
      <c r="C14" s="6" t="s">
        <v>14</v>
      </c>
      <c r="D14" s="6" t="s">
        <v>23</v>
      </c>
      <c r="E14" s="15" t="s">
        <v>15</v>
      </c>
      <c r="F14" s="15" t="s">
        <v>24</v>
      </c>
      <c r="G14" s="17" t="s">
        <v>20</v>
      </c>
      <c r="H14" s="17" t="s">
        <v>21</v>
      </c>
      <c r="I14" s="12" t="s">
        <v>22</v>
      </c>
      <c r="J14" s="12" t="s">
        <v>25</v>
      </c>
      <c r="K14" s="7" t="s">
        <v>16</v>
      </c>
      <c r="L14" s="8" t="s">
        <v>26</v>
      </c>
    </row>
    <row r="15" spans="1:12" ht="54" customHeight="1" thickBot="1" x14ac:dyDescent="0.3">
      <c r="A15" s="3">
        <v>1</v>
      </c>
      <c r="B15" s="5" t="s">
        <v>30</v>
      </c>
      <c r="C15" s="4">
        <v>72.3</v>
      </c>
      <c r="D15" s="4">
        <f t="shared" ref="D15:D24" si="0">C15*30/100</f>
        <v>21.69</v>
      </c>
      <c r="E15" s="19">
        <v>76.25</v>
      </c>
      <c r="F15" s="16">
        <f t="shared" ref="F15:F24" si="1">E15*10/100</f>
        <v>7.625</v>
      </c>
      <c r="G15" s="11">
        <v>86.23</v>
      </c>
      <c r="H15" s="11">
        <f t="shared" ref="H15:H24" si="2">G15*30/100</f>
        <v>25.869</v>
      </c>
      <c r="I15" s="13">
        <v>86.67</v>
      </c>
      <c r="J15" s="13">
        <f t="shared" ref="J15:J21" si="3">I15*30/100</f>
        <v>26.000999999999998</v>
      </c>
      <c r="K15" s="18">
        <f t="shared" ref="K15:K24" si="4">SUM(D15,F15,H15,J15)</f>
        <v>81.185000000000002</v>
      </c>
      <c r="L15" s="9" t="s">
        <v>44</v>
      </c>
    </row>
    <row r="16" spans="1:12" ht="54" customHeight="1" thickBot="1" x14ac:dyDescent="0.3">
      <c r="A16" s="3">
        <v>2</v>
      </c>
      <c r="B16" s="5" t="s">
        <v>27</v>
      </c>
      <c r="C16" s="4">
        <v>73.91</v>
      </c>
      <c r="D16" s="4">
        <f t="shared" si="0"/>
        <v>22.172999999999998</v>
      </c>
      <c r="E16" s="19">
        <v>81.25</v>
      </c>
      <c r="F16" s="16">
        <f t="shared" si="1"/>
        <v>8.125</v>
      </c>
      <c r="G16" s="11">
        <v>77.36</v>
      </c>
      <c r="H16" s="11">
        <f t="shared" si="2"/>
        <v>23.208000000000002</v>
      </c>
      <c r="I16" s="13">
        <v>40.83</v>
      </c>
      <c r="J16" s="13">
        <f t="shared" si="3"/>
        <v>12.248999999999999</v>
      </c>
      <c r="K16" s="18">
        <f t="shared" si="4"/>
        <v>65.754999999999995</v>
      </c>
      <c r="L16" s="9" t="s">
        <v>45</v>
      </c>
    </row>
    <row r="17" spans="1:12" ht="54" customHeight="1" thickBot="1" x14ac:dyDescent="0.3">
      <c r="A17" s="3">
        <v>3</v>
      </c>
      <c r="B17" s="5" t="s">
        <v>32</v>
      </c>
      <c r="C17" s="4">
        <v>75.489999999999995</v>
      </c>
      <c r="D17" s="4">
        <f t="shared" si="0"/>
        <v>22.646999999999998</v>
      </c>
      <c r="E17" s="19">
        <v>70</v>
      </c>
      <c r="F17" s="16">
        <f t="shared" si="1"/>
        <v>7</v>
      </c>
      <c r="G17" s="11">
        <v>90.33</v>
      </c>
      <c r="H17" s="11">
        <f t="shared" si="2"/>
        <v>27.099</v>
      </c>
      <c r="I17" s="13">
        <v>13.33</v>
      </c>
      <c r="J17" s="13">
        <f t="shared" si="3"/>
        <v>3.9989999999999997</v>
      </c>
      <c r="K17" s="18">
        <f t="shared" si="4"/>
        <v>60.744999999999997</v>
      </c>
      <c r="L17" s="20" t="s">
        <v>46</v>
      </c>
    </row>
    <row r="18" spans="1:12" ht="54" customHeight="1" thickBot="1" x14ac:dyDescent="0.3">
      <c r="A18" s="3">
        <v>4</v>
      </c>
      <c r="B18" s="5" t="s">
        <v>31</v>
      </c>
      <c r="C18" s="4">
        <v>72.239999999999995</v>
      </c>
      <c r="D18" s="4">
        <f t="shared" si="0"/>
        <v>21.671999999999997</v>
      </c>
      <c r="E18" s="19">
        <v>76.25</v>
      </c>
      <c r="F18" s="16">
        <f t="shared" si="1"/>
        <v>7.625</v>
      </c>
      <c r="G18" s="11">
        <v>80.67</v>
      </c>
      <c r="H18" s="11">
        <f t="shared" si="2"/>
        <v>24.201000000000001</v>
      </c>
      <c r="I18" s="13">
        <v>18.329999999999998</v>
      </c>
      <c r="J18" s="13">
        <f t="shared" si="3"/>
        <v>5.4989999999999997</v>
      </c>
      <c r="K18" s="18">
        <f t="shared" si="4"/>
        <v>58.997</v>
      </c>
      <c r="L18" s="20" t="s">
        <v>46</v>
      </c>
    </row>
    <row r="19" spans="1:12" ht="54" customHeight="1" thickBot="1" x14ac:dyDescent="0.3">
      <c r="A19" s="3">
        <v>5</v>
      </c>
      <c r="B19" s="5" t="s">
        <v>29</v>
      </c>
      <c r="C19" s="4">
        <v>80.23</v>
      </c>
      <c r="D19" s="4">
        <f t="shared" si="0"/>
        <v>24.069000000000003</v>
      </c>
      <c r="E19" s="19">
        <v>68.75</v>
      </c>
      <c r="F19" s="16">
        <f t="shared" si="1"/>
        <v>6.875</v>
      </c>
      <c r="G19" s="11">
        <v>75.319999999999993</v>
      </c>
      <c r="H19" s="11">
        <f t="shared" si="2"/>
        <v>22.596</v>
      </c>
      <c r="I19" s="13">
        <v>10.83</v>
      </c>
      <c r="J19" s="13">
        <f t="shared" si="3"/>
        <v>3.2489999999999997</v>
      </c>
      <c r="K19" s="18">
        <f t="shared" si="4"/>
        <v>56.789000000000009</v>
      </c>
      <c r="L19" s="20" t="s">
        <v>46</v>
      </c>
    </row>
    <row r="20" spans="1:12" ht="54" customHeight="1" thickBot="1" x14ac:dyDescent="0.3">
      <c r="A20" s="3">
        <v>6</v>
      </c>
      <c r="B20" s="5" t="s">
        <v>28</v>
      </c>
      <c r="C20" s="4">
        <v>76.45</v>
      </c>
      <c r="D20" s="4">
        <f t="shared" si="0"/>
        <v>22.934999999999999</v>
      </c>
      <c r="E20" s="19">
        <v>75</v>
      </c>
      <c r="F20" s="16">
        <f t="shared" si="1"/>
        <v>7.5</v>
      </c>
      <c r="G20" s="11">
        <v>73.86</v>
      </c>
      <c r="H20" s="11">
        <f t="shared" si="2"/>
        <v>22.158000000000001</v>
      </c>
      <c r="I20" s="13">
        <v>8.33</v>
      </c>
      <c r="J20" s="13">
        <f t="shared" si="3"/>
        <v>2.4990000000000001</v>
      </c>
      <c r="K20" s="18">
        <f t="shared" si="4"/>
        <v>55.092000000000006</v>
      </c>
      <c r="L20" s="20" t="s">
        <v>46</v>
      </c>
    </row>
    <row r="21" spans="1:12" ht="54" customHeight="1" thickBot="1" x14ac:dyDescent="0.3">
      <c r="A21" s="3">
        <v>7</v>
      </c>
      <c r="B21" s="5" t="s">
        <v>34</v>
      </c>
      <c r="C21" s="4">
        <v>70.290000000000006</v>
      </c>
      <c r="D21" s="4">
        <f t="shared" si="0"/>
        <v>21.087000000000003</v>
      </c>
      <c r="E21" s="19">
        <v>75</v>
      </c>
      <c r="F21" s="16">
        <f t="shared" si="1"/>
        <v>7.5</v>
      </c>
      <c r="G21" s="11">
        <v>72.03</v>
      </c>
      <c r="H21" s="11">
        <f t="shared" si="2"/>
        <v>21.609000000000002</v>
      </c>
      <c r="I21" s="13">
        <v>15</v>
      </c>
      <c r="J21" s="13">
        <f t="shared" si="3"/>
        <v>4.5</v>
      </c>
      <c r="K21" s="18">
        <f t="shared" si="4"/>
        <v>54.696000000000005</v>
      </c>
      <c r="L21" s="20" t="s">
        <v>46</v>
      </c>
    </row>
    <row r="22" spans="1:12" ht="54" customHeight="1" thickBot="1" x14ac:dyDescent="0.3">
      <c r="A22" s="3">
        <v>8</v>
      </c>
      <c r="B22" s="5" t="s">
        <v>33</v>
      </c>
      <c r="C22" s="4">
        <v>73.260000000000005</v>
      </c>
      <c r="D22" s="4">
        <f t="shared" si="0"/>
        <v>21.978000000000002</v>
      </c>
      <c r="E22" s="19">
        <v>71.25</v>
      </c>
      <c r="F22" s="16">
        <f t="shared" si="1"/>
        <v>7.125</v>
      </c>
      <c r="G22" s="11">
        <v>78.760000000000005</v>
      </c>
      <c r="H22" s="11">
        <f t="shared" si="2"/>
        <v>23.628</v>
      </c>
      <c r="I22" s="13" t="s">
        <v>37</v>
      </c>
      <c r="J22" s="13">
        <v>0</v>
      </c>
      <c r="K22" s="18">
        <f t="shared" si="4"/>
        <v>52.731000000000002</v>
      </c>
      <c r="L22" s="20" t="s">
        <v>46</v>
      </c>
    </row>
    <row r="23" spans="1:12" ht="54" customHeight="1" thickBot="1" x14ac:dyDescent="0.3">
      <c r="A23" s="3">
        <v>9</v>
      </c>
      <c r="B23" s="5" t="s">
        <v>36</v>
      </c>
      <c r="C23" s="4">
        <v>71.540000000000006</v>
      </c>
      <c r="D23" s="4">
        <f t="shared" si="0"/>
        <v>21.462000000000003</v>
      </c>
      <c r="E23" s="19">
        <v>72.5</v>
      </c>
      <c r="F23" s="16">
        <f t="shared" si="1"/>
        <v>7.25</v>
      </c>
      <c r="G23" s="11">
        <v>69.099999999999994</v>
      </c>
      <c r="H23" s="11">
        <f t="shared" si="2"/>
        <v>20.73</v>
      </c>
      <c r="I23" s="13" t="s">
        <v>37</v>
      </c>
      <c r="J23" s="13">
        <v>0</v>
      </c>
      <c r="K23" s="18">
        <f t="shared" si="4"/>
        <v>49.442000000000007</v>
      </c>
      <c r="L23" s="20" t="s">
        <v>46</v>
      </c>
    </row>
    <row r="24" spans="1:12" ht="54" customHeight="1" thickBot="1" x14ac:dyDescent="0.3">
      <c r="A24" s="3">
        <v>10</v>
      </c>
      <c r="B24" s="5" t="s">
        <v>35</v>
      </c>
      <c r="C24" s="4">
        <v>70</v>
      </c>
      <c r="D24" s="4">
        <f t="shared" si="0"/>
        <v>21</v>
      </c>
      <c r="E24" s="19">
        <v>75</v>
      </c>
      <c r="F24" s="16">
        <f t="shared" si="1"/>
        <v>7.5</v>
      </c>
      <c r="G24" s="11">
        <v>66.63</v>
      </c>
      <c r="H24" s="11">
        <f t="shared" si="2"/>
        <v>19.988999999999997</v>
      </c>
      <c r="I24" s="13" t="s">
        <v>37</v>
      </c>
      <c r="J24" s="13">
        <v>0</v>
      </c>
      <c r="K24" s="18">
        <f t="shared" si="4"/>
        <v>48.488999999999997</v>
      </c>
      <c r="L24" s="20" t="s">
        <v>46</v>
      </c>
    </row>
    <row r="25" spans="1:12" ht="83.25" customHeight="1" x14ac:dyDescent="0.25">
      <c r="A25" s="23" t="s">
        <v>49</v>
      </c>
      <c r="B25" s="23"/>
      <c r="C25" s="23"/>
      <c r="D25" s="23"/>
      <c r="E25" s="23"/>
      <c r="F25" s="23"/>
      <c r="G25" s="23"/>
      <c r="H25" s="23"/>
      <c r="I25" s="23"/>
      <c r="J25" s="23"/>
      <c r="K25" s="23"/>
      <c r="L25" s="23"/>
    </row>
    <row r="26" spans="1:12" ht="18.75" customHeight="1" x14ac:dyDescent="0.25"/>
    <row r="27" spans="1:12" ht="18.75" customHeight="1" x14ac:dyDescent="0.25"/>
    <row r="28" spans="1:12" ht="18.75" customHeight="1" x14ac:dyDescent="0.25"/>
    <row r="29" spans="1:12" ht="18.75" customHeight="1" x14ac:dyDescent="0.25"/>
    <row r="30" spans="1:12" ht="18.75" customHeight="1" x14ac:dyDescent="0.25"/>
    <row r="31" spans="1:12" ht="18.75" customHeight="1" x14ac:dyDescent="0.25"/>
    <row r="32" spans="1:12" ht="18.75" customHeight="1" x14ac:dyDescent="0.25"/>
    <row r="33" ht="18.75" customHeight="1" x14ac:dyDescent="0.25"/>
    <row r="34" ht="18.75" customHeight="1" x14ac:dyDescent="0.25"/>
    <row r="35" ht="18.75" customHeight="1" x14ac:dyDescent="0.25"/>
    <row r="36" ht="18.75" customHeight="1" x14ac:dyDescent="0.25"/>
    <row r="37" ht="15" customHeight="1" x14ac:dyDescent="0.25"/>
  </sheetData>
  <sortState ref="A15:K24">
    <sortCondition descending="1" ref="K15:K24"/>
  </sortState>
  <mergeCells count="19">
    <mergeCell ref="F12:L12"/>
    <mergeCell ref="A25:L25"/>
    <mergeCell ref="B13:L13"/>
    <mergeCell ref="B7:D7"/>
    <mergeCell ref="B8:D8"/>
    <mergeCell ref="B9:D9"/>
    <mergeCell ref="B10:D10"/>
    <mergeCell ref="B11:D11"/>
    <mergeCell ref="F7:L7"/>
    <mergeCell ref="F8:L8"/>
    <mergeCell ref="F9:L9"/>
    <mergeCell ref="F10:L10"/>
    <mergeCell ref="F11:L11"/>
    <mergeCell ref="B12:D12"/>
    <mergeCell ref="A1:L1"/>
    <mergeCell ref="A2:L2"/>
    <mergeCell ref="A3:L3"/>
    <mergeCell ref="A4:L4"/>
    <mergeCell ref="A5:L5"/>
  </mergeCells>
  <conditionalFormatting sqref="E7 A7:B13">
    <cfRule type="cellIs" dxfId="4" priority="9" operator="equal">
      <formula>0</formula>
    </cfRule>
  </conditionalFormatting>
  <conditionalFormatting sqref="E8:E12">
    <cfRule type="cellIs" dxfId="3" priority="8" operator="equal">
      <formula>0</formula>
    </cfRule>
  </conditionalFormatting>
  <conditionalFormatting sqref="B15">
    <cfRule type="cellIs" dxfId="2" priority="3" operator="equal">
      <formula>0</formula>
    </cfRule>
  </conditionalFormatting>
  <conditionalFormatting sqref="B18:B24 B16">
    <cfRule type="cellIs" dxfId="1" priority="2" operator="equal">
      <formula>0</formula>
    </cfRule>
  </conditionalFormatting>
  <conditionalFormatting sqref="B17">
    <cfRule type="cellIs" dxfId="0" priority="1" operator="equal">
      <formula>0</formula>
    </cfRule>
  </conditionalFormatting>
  <pageMargins left="0.23622047244094491" right="0.23622047244094491" top="0.74803149606299213" bottom="0.74803149606299213" header="0.31496062992125984" footer="0.31496062992125984"/>
  <pageSetup paperSize="9" scale="5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2:F12"/>
  <sheetViews>
    <sheetView workbookViewId="0">
      <selection activeCell="H4" sqref="H4"/>
    </sheetView>
  </sheetViews>
  <sheetFormatPr defaultRowHeight="15" x14ac:dyDescent="0.25"/>
  <sheetData>
    <row r="2" spans="5:6" ht="15.75" thickBot="1" x14ac:dyDescent="0.3"/>
    <row r="3" spans="5:6" ht="16.5" thickBot="1" x14ac:dyDescent="0.3">
      <c r="E3" s="13">
        <v>12.25</v>
      </c>
      <c r="F3">
        <f>SUM(E3*100)/30</f>
        <v>40.833333333333336</v>
      </c>
    </row>
    <row r="4" spans="5:6" ht="16.5" thickBot="1" x14ac:dyDescent="0.3">
      <c r="E4" s="13">
        <v>2.5</v>
      </c>
      <c r="F4">
        <f t="shared" ref="F4:F12" si="0">SUM(E4*100)/30</f>
        <v>8.3333333333333339</v>
      </c>
    </row>
    <row r="5" spans="5:6" ht="16.5" thickBot="1" x14ac:dyDescent="0.3">
      <c r="E5" s="13">
        <v>3.25</v>
      </c>
      <c r="F5">
        <f t="shared" si="0"/>
        <v>10.833333333333334</v>
      </c>
    </row>
    <row r="6" spans="5:6" ht="16.5" thickBot="1" x14ac:dyDescent="0.3">
      <c r="E6" s="13">
        <v>26</v>
      </c>
      <c r="F6">
        <f t="shared" si="0"/>
        <v>86.666666666666671</v>
      </c>
    </row>
    <row r="7" spans="5:6" ht="16.5" thickBot="1" x14ac:dyDescent="0.3">
      <c r="E7" s="13">
        <v>5.5</v>
      </c>
      <c r="F7">
        <f t="shared" si="0"/>
        <v>18.333333333333332</v>
      </c>
    </row>
    <row r="8" spans="5:6" ht="16.5" thickBot="1" x14ac:dyDescent="0.3">
      <c r="E8" s="13">
        <v>4</v>
      </c>
      <c r="F8">
        <f t="shared" si="0"/>
        <v>13.333333333333334</v>
      </c>
    </row>
    <row r="9" spans="5:6" ht="16.5" thickBot="1" x14ac:dyDescent="0.3">
      <c r="E9" s="13" t="s">
        <v>37</v>
      </c>
      <c r="F9" t="e">
        <f t="shared" si="0"/>
        <v>#VALUE!</v>
      </c>
    </row>
    <row r="10" spans="5:6" ht="16.5" thickBot="1" x14ac:dyDescent="0.3">
      <c r="E10" s="13">
        <v>4.5</v>
      </c>
      <c r="F10">
        <f t="shared" si="0"/>
        <v>15</v>
      </c>
    </row>
    <row r="11" spans="5:6" ht="16.5" thickBot="1" x14ac:dyDescent="0.3">
      <c r="E11" s="13" t="s">
        <v>37</v>
      </c>
      <c r="F11" t="e">
        <f t="shared" si="0"/>
        <v>#VALUE!</v>
      </c>
    </row>
    <row r="12" spans="5:6" ht="16.5" thickBot="1" x14ac:dyDescent="0.3">
      <c r="E12" s="13" t="s">
        <v>37</v>
      </c>
      <c r="F12" t="e">
        <f t="shared" si="0"/>
        <v>#VALUE!</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FAK-YO-KONS. sonuç açıklama</vt:lpstr>
      <vt:lpstr>Sayfa1</vt:lpstr>
      <vt:lpstr>'FAK-YO-KONS. sonuç açıklama'!Yazdırma_Alanı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2019-01-25T10:29:03Z</dcterms:modified>
</cp:coreProperties>
</file>