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E:\Bize Gelen Yanıtlar\28.01.2020_v2\SGDB\"/>
    </mc:Choice>
  </mc:AlternateContent>
  <xr:revisionPtr revIDLastSave="0" documentId="13_ncr:1_{6785177F-94D4-4B12-8618-33AB240FB42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GDB" sheetId="1" r:id="rId1"/>
    <sheet name="SGDB.1." sheetId="2" r:id="rId2"/>
    <sheet name="SGDB.2-3." sheetId="6" r:id="rId3"/>
    <sheet name="SGDB.4." sheetId="4" r:id="rId4"/>
    <sheet name="SGDB.6." sheetId="7" r:id="rId5"/>
    <sheet name="SGDB.10." sheetId="8" r:id="rId6"/>
    <sheet name="SGDB.12." sheetId="9" r:id="rId7"/>
    <sheet name="SGDB.13." sheetId="10" r:id="rId8"/>
    <sheet name="SGDB.14." sheetId="11" r:id="rId9"/>
    <sheet name="SGDB.16." sheetId="12" r:id="rId10"/>
    <sheet name="SGDB.19." sheetId="3" r:id="rId1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7" i="1" l="1"/>
  <c r="H37" i="1"/>
  <c r="K36" i="1" l="1"/>
  <c r="K35" i="1"/>
  <c r="I34" i="1"/>
  <c r="K34" i="1" s="1"/>
  <c r="F22" i="1"/>
  <c r="I22" i="1"/>
  <c r="H36" i="1" l="1"/>
  <c r="H34" i="1"/>
  <c r="F35" i="1"/>
  <c r="H35" i="1" s="1"/>
  <c r="C35" i="1"/>
  <c r="E34" i="1" l="1"/>
  <c r="F19" i="1" l="1"/>
  <c r="C19" i="1"/>
  <c r="I19" i="1"/>
  <c r="E35" i="1" l="1"/>
  <c r="E36" i="1"/>
  <c r="E37" i="1"/>
</calcChain>
</file>

<file path=xl/sharedStrings.xml><?xml version="1.0" encoding="utf-8"?>
<sst xmlns="http://schemas.openxmlformats.org/spreadsheetml/2006/main" count="1961" uniqueCount="633">
  <si>
    <t>Pay</t>
  </si>
  <si>
    <t>Payda</t>
  </si>
  <si>
    <t>Oran</t>
  </si>
  <si>
    <t>No.</t>
  </si>
  <si>
    <t>Açıklama</t>
  </si>
  <si>
    <t>Açıklama:</t>
  </si>
  <si>
    <t>Kurumun stratejik planında yer alan araştırma faaliyetlerine ilişkin hedefleri gerçekleştirme yüzdesi (% olarak)</t>
  </si>
  <si>
    <t>Kurumun stratejik planında yer alan idari faaliyetlerine ilişkin hedefleri gerçekleştirme yüzdesi (% olarak)</t>
  </si>
  <si>
    <t>Kurumun stratejik planında yer alan toplumsal hizmet faaliyetlerine ilişkin hedefleri gerçekleştirme yüzdesi (% olarak)</t>
  </si>
  <si>
    <t>Kurumun iç paydaşlarının kurumun yürüttüğü kalite güvencesi çalışmalarından memnuniyet oranı (% olarak)</t>
  </si>
  <si>
    <t>Kurumun dış paydaşlarının kurumun yürüttüğü kalite güvencesi çalışmalarından memnuniyet oranı (% olarak)</t>
  </si>
  <si>
    <t>Kurumun iç paydaşları ile kalite süreçleri kapsamında gerçekleştirdiği yıllık geribildirim/değerlendirme toplantılarının sayısı</t>
  </si>
  <si>
    <t>Kurumun dış paydaşları ile kalite süreçleri kapsamında gerçekleştirdiği yıllık geribildirim/değerlendirme toplantılarının sayısı</t>
  </si>
  <si>
    <t>Birim          :</t>
  </si>
  <si>
    <t xml:space="preserve">Başlangıç -Bitiş Tarihi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</si>
  <si>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</si>
  <si>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</si>
  <si>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</si>
  <si>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</si>
  <si>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</si>
  <si>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</si>
  <si>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</si>
  <si>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</si>
  <si>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</si>
  <si>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</si>
  <si>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Oranlar yüzde olarak girilecektir.</t>
  </si>
  <si>
    <t>Yenileme bakım onarım harcamaları</t>
  </si>
  <si>
    <t>Kalite yönetimi standardı belgesine sahip birim sayısı</t>
  </si>
  <si>
    <t>İdare bazında risklere yönelik oluşturulan eylem planı sayısı</t>
  </si>
  <si>
    <t>Öğrenci başına yapılan harcama miktarı</t>
  </si>
  <si>
    <t xml:space="preserve">İç kontrol uygulamalarına entegre birim sayısı </t>
  </si>
  <si>
    <t xml:space="preserve">Öğrencilerin kayıtlı oldukları programdan memnuniyet oranı (% olarak) </t>
  </si>
  <si>
    <t xml:space="preserve">Kalite kültürünü yaygınlaştırma amacıyla kurumda düzenlenen yıllık toplantı/çalıştay faaliyeti sayısı </t>
  </si>
  <si>
    <t xml:space="preserve">Kurumda eğiticilerin eğitimine yönelik düzenlenen etkinlik sayısı </t>
  </si>
  <si>
    <t xml:space="preserve">Kurumda eğiticilerin eğitimi programı kapsamında eğitim alan öğretim üyesi </t>
  </si>
  <si>
    <t xml:space="preserve">Akredite olmayan programlarda sürekli iyileştirme (PUKÖ) çevrimlerini kapatan program sayısı </t>
  </si>
  <si>
    <t>Veriler TL olarak girilecektir.</t>
  </si>
  <si>
    <t>Yabancı para birimleri çevrilirken TCMB'nin yılsonu döviz kurları dikkate alınacaktır.</t>
  </si>
  <si>
    <t xml:space="preserve">Üniversiteye kazandırılan bağış miktarı </t>
  </si>
  <si>
    <t xml:space="preserve">Yazılım güncelleme, yeni yazılım ve yeni donanım için yapılan harcamalar </t>
  </si>
  <si>
    <t>Yazılım güncelleme, yeni yazılım ve yeni donanım için yapılan harcamaların toplam bütçeye oranı</t>
  </si>
  <si>
    <t>Yenileme bakım onarım harcamalarının toplam bütçeye oranı</t>
  </si>
  <si>
    <t>Merkezi bütçe dışı öz gelir, döner sermaye, fon vb gelirlerin yıllık bütçeye oranı</t>
  </si>
  <si>
    <t xml:space="preserve">Ulusal ve uluslararası tanınırlık için yapılan harcamalar </t>
  </si>
  <si>
    <t>Değerlendirme Kriterleri</t>
  </si>
  <si>
    <t>SGDB.1.</t>
  </si>
  <si>
    <t>SGDB.2.</t>
  </si>
  <si>
    <t>SGDB.3.</t>
  </si>
  <si>
    <t>SGDB.4.</t>
  </si>
  <si>
    <t>SGDB.5.</t>
  </si>
  <si>
    <t>SGDB.6.</t>
  </si>
  <si>
    <t>SGDB.7.</t>
  </si>
  <si>
    <t>SGDB.8.</t>
  </si>
  <si>
    <t>SGDB.9.</t>
  </si>
  <si>
    <t>SGDB.10.</t>
  </si>
  <si>
    <t>SGDB.11.</t>
  </si>
  <si>
    <t>SGDB.12.</t>
  </si>
  <si>
    <t>SGDB.13.</t>
  </si>
  <si>
    <t>SGDB.14.</t>
  </si>
  <si>
    <t>SGDB.16.</t>
  </si>
  <si>
    <t>SGDB.17.</t>
  </si>
  <si>
    <t>SGDB.18.</t>
  </si>
  <si>
    <t>SGDB.20.</t>
  </si>
  <si>
    <t>SGDB.21.</t>
  </si>
  <si>
    <t>SGDB.22.</t>
  </si>
  <si>
    <t>Cari transfer giderleri</t>
  </si>
  <si>
    <t>Sermaye giderleri</t>
  </si>
  <si>
    <t>Kalite yönetimi ile ilgili yapılan etkinlik/toplantı/bilgilendirme sayısı</t>
  </si>
  <si>
    <t>İdari risklerin tespitine/analizine yönelik verilen eğitim sayısı</t>
  </si>
  <si>
    <t>Toplam ekipman ve cihaz sayısı</t>
  </si>
  <si>
    <t xml:space="preserve">Engellilerin eğitim/öğretim ve sosyal alanlara erişim için yapılan yatırım tutarı </t>
  </si>
  <si>
    <t>Üniversitenin gerçekleşen yıllık bütçesi</t>
  </si>
  <si>
    <t>Bir önceki mali yılda yayın alımı için harcanan bütçe</t>
  </si>
  <si>
    <t>Yayın alımının bütçeye oranı</t>
  </si>
  <si>
    <t xml:space="preserve">Dış Fonların Bütçeye Oranı (% olarak) </t>
  </si>
  <si>
    <r>
      <t>Kurumun stratejik planında yer alan eğitim ve öğretim faaliyetlerine ilişkin hedefleri gerçekleştirme yüzdesi (% olarak)</t>
    </r>
    <r>
      <rPr>
        <sz val="11"/>
        <color rgb="FFFF0000"/>
        <rFont val="Times New Roman"/>
        <family val="1"/>
        <charset val="162"/>
      </rPr>
      <t xml:space="preserve"> </t>
    </r>
  </si>
  <si>
    <t>SGDB.15.</t>
  </si>
  <si>
    <t>SGDB.19.</t>
  </si>
  <si>
    <t>Açıklamalar</t>
  </si>
  <si>
    <t>SGDB.23.</t>
  </si>
  <si>
    <t>SGDB.24.</t>
  </si>
  <si>
    <t>SGDB.25.</t>
  </si>
  <si>
    <t>SGDB.26.</t>
  </si>
  <si>
    <t>SGDB.27.</t>
  </si>
  <si>
    <t>SGDB.28.</t>
  </si>
  <si>
    <t>SGDB.29.</t>
  </si>
  <si>
    <t>SGDB.30.</t>
  </si>
  <si>
    <t>SGDB.31.</t>
  </si>
  <si>
    <t>SGDB.32.</t>
  </si>
  <si>
    <t>STATEJİ GELİŞTİRME DAİRE BAŞKANLIĞI</t>
  </si>
  <si>
    <t>Hazırlayan  :</t>
  </si>
  <si>
    <t>Paydaş İsmi</t>
  </si>
  <si>
    <t>Belge Adı</t>
  </si>
  <si>
    <t>Eğitimin Yapıldığı Yer</t>
  </si>
  <si>
    <t>Eğitim Tarihi</t>
  </si>
  <si>
    <t>*Yazılan tüm bilgilerin kanıtlarıyla (resmi yazışma, katılım belgesi vb.) sunulması gerekmektedir.</t>
  </si>
  <si>
    <t>Hazırlayan:</t>
  </si>
  <si>
    <t>Kalite Kültürünü Yaygınlaştırma Amacıyla Kurumda Düzenlenen Yıllık Toplantı/Çalıştay İsimleri</t>
  </si>
  <si>
    <t>Kurumun İç Paydaşları İle Kalite Süreçleri Kapsamında Gerçekleştirdiği Yıllık Geribildirim/Değerlendirme Toplantılarının İsimleri</t>
  </si>
  <si>
    <t>İç Paydaş/ Dış Paydaş</t>
  </si>
  <si>
    <t xml:space="preserve">Başlangıç-Bitiş Tarihi </t>
  </si>
  <si>
    <t xml:space="preserve">Kurumda Eğiticilerin Eğitimine Yönelik Düzenlenen Etkinlik Sayısı </t>
  </si>
  <si>
    <t>Akredite Olmayan Programlarda Sürekli İyileştirme (PUKÖ) Çevrimlerini Kapatan Program İsimleri</t>
  </si>
  <si>
    <t>Kalite Yönetimi Standardı Belgesine Sahip Birim Adları</t>
  </si>
  <si>
    <t>İç Kontrol Uygulamalarına Entegre Birim İsimleri</t>
  </si>
  <si>
    <t>İdari Risklerin Tespitine/Analizine Yönelik Verilen Eğitim Bilgileri</t>
  </si>
  <si>
    <t>İdare Bazında Risklere Yönelik Oluşturulan Eylem Planları</t>
  </si>
  <si>
    <t>Ulusal ve Uluslararası Tanınırlık İçin Yapılan Aktivite</t>
  </si>
  <si>
    <t>Harcama Tutarı</t>
  </si>
  <si>
    <t>Hazırlayan  : Zeynep BUMİN SÜZEN</t>
  </si>
  <si>
    <t>Birim          : Strateji Geliştirme Daire Başkanlığı</t>
  </si>
  <si>
    <t>Kalite Koordinatörleri Toplantısı</t>
  </si>
  <si>
    <t>İç Paydaş</t>
  </si>
  <si>
    <t>Spor Bilimleri Fakültesi</t>
  </si>
  <si>
    <t>Gazi Eğitim Fakültesi</t>
  </si>
  <si>
    <t>Fen Fakültesi</t>
  </si>
  <si>
    <t>Teknoloji Fakültesi
Mühendislik Fakültesi
Mimarlık Fakültesi
Fen Bilimleri Enstitüsü
Bilişim Enstitüsü</t>
  </si>
  <si>
    <t>Tıp Fakültesi
Diş Hekimliği Fakültesi
Eczacılık Fakültesi
Sağlık Bilimleri Fakültesi
Sağlık Bilimleri Enstitüsü</t>
  </si>
  <si>
    <t>Yabancı Dilleri YO
Sağlık Hizmetleri MYO
TUSAŞ Kazan MYO
Teknik Bilimleri MYO
Eğitim Bilimleri Enstitüsü</t>
  </si>
  <si>
    <t>Danışma Kurulu Toplantısı</t>
  </si>
  <si>
    <t>Dış Paydaş</t>
  </si>
  <si>
    <t>Veri yok</t>
  </si>
  <si>
    <t>Veri Yok</t>
  </si>
  <si>
    <t>Bütçe Tertibi 06</t>
  </si>
  <si>
    <t>Bütçe Tertibi 05</t>
  </si>
  <si>
    <t xml:space="preserve"> Yatırım bütçesi hariç aktif öğrenci başına yapılan harcama miktarı (Bütçe Tertibi  01+02+03+05)/Öğrenci Sayısı (https://ogrenci.gazi.edu.tr/istatistik/08.01.2020-40584)</t>
  </si>
  <si>
    <t>Bütçe Tertibi 06.1+06.3+03.7.2+03.7.1</t>
  </si>
  <si>
    <t>BÜTÇE RAPORLARINA YANSIMAMAKTADIR.</t>
  </si>
  <si>
    <t>Bütçe Tertibi 06.1+06.7+06.6+03.8+03.7</t>
  </si>
  <si>
    <t>Henüz hesaplanmadı</t>
  </si>
  <si>
    <t>No</t>
  </si>
  <si>
    <t>Belge Numarası</t>
  </si>
  <si>
    <t>Düzenleyen Kurumsal Kod</t>
  </si>
  <si>
    <t>Düzenleyen Harcama Birimi</t>
  </si>
  <si>
    <t>Düzenleme Tarihi</t>
  </si>
  <si>
    <t>İşlem Türü</t>
  </si>
  <si>
    <t>Durum</t>
  </si>
  <si>
    <t>Toplam Tutar</t>
  </si>
  <si>
    <t>Belge</t>
  </si>
  <si>
    <t>2019/1210 (54852509)</t>
  </si>
  <si>
    <t>38.05.00.01 - ÜST YÖNETİM, AKADEMİK VE İDARİ BİRİMLER</t>
  </si>
  <si>
    <t>T.C.GAZİ ÜNİVERSİTESİ REKTÖRLÜĞÜ İDARİ VE MALİ İŞLER DAİRESİ BAŞKANLIĞI. (VKN:8150494376)</t>
  </si>
  <si>
    <t>31.12.2019 14:38</t>
  </si>
  <si>
    <t>Bağış Alma</t>
  </si>
  <si>
    <t>Tamamlandı</t>
  </si>
  <si>
    <t>Varlık İşlem Fişi</t>
  </si>
  <si>
    <t>2019/1211 (54853116)</t>
  </si>
  <si>
    <t>31.12.2019 14:43</t>
  </si>
  <si>
    <t>2019/210 (54854067)</t>
  </si>
  <si>
    <t>GAZİ ÜNİVERSİTESİ REKTÖRLÜĞÜ TEKNİK BİLİMLER MESLEK YÜKSEKOKULU (VKN:3890747192)</t>
  </si>
  <si>
    <t>31.12.2019 15:03</t>
  </si>
  <si>
    <t>2019/510 (54789637)</t>
  </si>
  <si>
    <t>GAZİ HASTANESİ SAĞLIK ARAŞTIRMA VE UYGULAMA MERKEZİ. (VKN:3890517572)</t>
  </si>
  <si>
    <t>27.12.2019 11:20</t>
  </si>
  <si>
    <t>2019/102 (54813703)</t>
  </si>
  <si>
    <t>T.C.G.Ü.DİŞ HEKİMLİĞİ FAKÜLTESİ. (VKN:8150343139)</t>
  </si>
  <si>
    <t>30.12.2019 10:53</t>
  </si>
  <si>
    <t>2019/101 (54811107)</t>
  </si>
  <si>
    <t>30.12.2019 10:52</t>
  </si>
  <si>
    <t>2019/78 (54653546)</t>
  </si>
  <si>
    <t>GAZİ ÜNİVERSİTESİ MİMARLIK FAKÜLTESİ (VKN:3890688873)</t>
  </si>
  <si>
    <t>23.12.2019 17:00</t>
  </si>
  <si>
    <t>2019/242 (52302377)</t>
  </si>
  <si>
    <t>17.10.2019 09:11</t>
  </si>
  <si>
    <t>2019/248 (52637605)</t>
  </si>
  <si>
    <t>30.10.2019 16:44</t>
  </si>
  <si>
    <t>2019/286 (53109656)</t>
  </si>
  <si>
    <t>18.11.2019 17:16</t>
  </si>
  <si>
    <t>2019/287 (53109685)</t>
  </si>
  <si>
    <t>18.11.2019 17:22</t>
  </si>
  <si>
    <t>2019/288 (53109684)</t>
  </si>
  <si>
    <t>2019/289 (53109725)</t>
  </si>
  <si>
    <t>18.11.2019 17:26</t>
  </si>
  <si>
    <t>2019/292 (53152102)</t>
  </si>
  <si>
    <t>20.11.2019 13:30</t>
  </si>
  <si>
    <t>2019/293 (53225080)</t>
  </si>
  <si>
    <t>03.12.2019 14:07</t>
  </si>
  <si>
    <t>2019/294 (53225079)</t>
  </si>
  <si>
    <t>03.12.2019 14:08</t>
  </si>
  <si>
    <t>2019/305 (53331051)</t>
  </si>
  <si>
    <t>27.11.2019 14:48</t>
  </si>
  <si>
    <t>2019/323 (53710010)</t>
  </si>
  <si>
    <t>06.12.2019 20:25</t>
  </si>
  <si>
    <t>2019/449 (54509739)</t>
  </si>
  <si>
    <t>18.12.2019 16:11</t>
  </si>
  <si>
    <t>2019/497 (54592580)</t>
  </si>
  <si>
    <t>20.12.2019 12:56</t>
  </si>
  <si>
    <t>2019/453 (54498830)</t>
  </si>
  <si>
    <t>GAZİ ÜNİVERSİTESİ TIP FAKÜLTESİ DEKANLIĞI. (VKN:3890512176)</t>
  </si>
  <si>
    <t>20.12.2019 08:40</t>
  </si>
  <si>
    <t>2019/369 (54551092)</t>
  </si>
  <si>
    <t>G.Ü.MÜHENDİSLİK FAKÜLTESİ DEKANLIĞI (VKN:3880432011)</t>
  </si>
  <si>
    <t>19.12.2019 16:07</t>
  </si>
  <si>
    <t>2019/177 (53491137)</t>
  </si>
  <si>
    <t>02.12.2019 14:26</t>
  </si>
  <si>
    <t>2019/73 (54422456)</t>
  </si>
  <si>
    <t>17.12.2019 10:46</t>
  </si>
  <si>
    <t>2019/72 (54421657)</t>
  </si>
  <si>
    <t>17.12.2019 10:39</t>
  </si>
  <si>
    <t>2019/71 (54421656)</t>
  </si>
  <si>
    <t>17.12.2019 10:38</t>
  </si>
  <si>
    <t>2019/1054 (53730453)</t>
  </si>
  <si>
    <t>09.12.2019 11:19</t>
  </si>
  <si>
    <t>2019/1053 (53729953)</t>
  </si>
  <si>
    <t>09.12.2019 11:14</t>
  </si>
  <si>
    <t>2019/357 (53240565)</t>
  </si>
  <si>
    <t>GAZİ ÜNİ. ECZACILIKFAKÜLTESİ DEKANLIĞI (VKN:3890508033)</t>
  </si>
  <si>
    <t>25.11.2019 10:40</t>
  </si>
  <si>
    <t>2019/1047 (53694231)</t>
  </si>
  <si>
    <t>06.12.2019 12:59</t>
  </si>
  <si>
    <t>2019/1046 (53694062)</t>
  </si>
  <si>
    <t>06.12.2019 12:49</t>
  </si>
  <si>
    <t>2019/1045 (53693947)</t>
  </si>
  <si>
    <t>06.12.2019 12:39</t>
  </si>
  <si>
    <t>2019/1044 (53693897)</t>
  </si>
  <si>
    <t>06.12.2019 12:34</t>
  </si>
  <si>
    <t>2019/1037 (53652099)</t>
  </si>
  <si>
    <t>05.12.2019 15:01</t>
  </si>
  <si>
    <t>2019/334 (53433949)</t>
  </si>
  <si>
    <t>29.11.2019 15:25</t>
  </si>
  <si>
    <t>2019/322 (52366371)</t>
  </si>
  <si>
    <t>GAZİ ÜNİVERSİTESİ TEKNOLOJİ FAKÜLTESİ (VKN:3890508017)</t>
  </si>
  <si>
    <t>18.10.2019 10:34</t>
  </si>
  <si>
    <t>2019/108 (51638063)</t>
  </si>
  <si>
    <t>18.09.2019 11:06</t>
  </si>
  <si>
    <t>2019/321 (52144982)</t>
  </si>
  <si>
    <t>11.10.2019 09:22</t>
  </si>
  <si>
    <t>2019/43 (52027968)</t>
  </si>
  <si>
    <t>T. C. GAZİ ÜNİVERSİTESİ KÜTÜPHANE VE DÖKÜMANTASYON DAİRE BAŞKANLIĞI (VKN:8150685426)</t>
  </si>
  <si>
    <t>04.10.2019 09:41</t>
  </si>
  <si>
    <t>2019/42 (51993687)</t>
  </si>
  <si>
    <t>02.10.2019 14:35</t>
  </si>
  <si>
    <t>2019/41 (51973709)</t>
  </si>
  <si>
    <t>01.10.2019 15:22</t>
  </si>
  <si>
    <t>2019/163 (51952713)</t>
  </si>
  <si>
    <t>T.C.G.Ü.GAZİ EĞİTİMFAKÜLTESİ DEKANLIĞI. (VKN:8150343105)</t>
  </si>
  <si>
    <t>01.10.2019 10:59</t>
  </si>
  <si>
    <t>2019/162 (51950374)</t>
  </si>
  <si>
    <t>01.10.2019 10:58</t>
  </si>
  <si>
    <t>2019/161 (51936272)</t>
  </si>
  <si>
    <t>01.10.2019 10:56</t>
  </si>
  <si>
    <t>2019/437 (51913515)</t>
  </si>
  <si>
    <t>GAZİ ÜNİVERSİTESİ SAĞLIK BİLİMLERİ FAKÜLTESİ (VKN:3890683502)</t>
  </si>
  <si>
    <t>30.09.2019 10:21</t>
  </si>
  <si>
    <t>2019/220 (51685975)</t>
  </si>
  <si>
    <t>20.09.2019 08:11</t>
  </si>
  <si>
    <t>2019/199 (50709607)</t>
  </si>
  <si>
    <t>19.07.2019 08:06</t>
  </si>
  <si>
    <t>2019/200 (50709606)</t>
  </si>
  <si>
    <t>2019/201 (50718116)</t>
  </si>
  <si>
    <t>19.07.2019 09:35</t>
  </si>
  <si>
    <t>2019/204 (50728582)</t>
  </si>
  <si>
    <t>19.07.2019 13:10</t>
  </si>
  <si>
    <t>2019/300 (51587099)</t>
  </si>
  <si>
    <t>16.09.2019 13:53</t>
  </si>
  <si>
    <t>2019/226 (51400458)</t>
  </si>
  <si>
    <t>06.09.2019 14:49</t>
  </si>
  <si>
    <t>2019/204 (51261463)</t>
  </si>
  <si>
    <t>26.08.2019 14:50</t>
  </si>
  <si>
    <t>2019/371 (50641178)</t>
  </si>
  <si>
    <t>16.07.2019 10:52</t>
  </si>
  <si>
    <t>2019/372 (50642195)</t>
  </si>
  <si>
    <t>16.07.2019 11:11</t>
  </si>
  <si>
    <t>2019/164 (50430110)</t>
  </si>
  <si>
    <t>03.07.2019 10:30</t>
  </si>
  <si>
    <t>2019/163 (50428974)</t>
  </si>
  <si>
    <t>03.07.2019 10:22</t>
  </si>
  <si>
    <t>2019/18 (49210938)</t>
  </si>
  <si>
    <t>T.C. GAZİ ÜNİVERSİTESİ GENEL SEKRETERLİĞİ (VKN:8150668302)</t>
  </si>
  <si>
    <t>22.04.2019 10:50</t>
  </si>
  <si>
    <t>2019/17 (49210939)</t>
  </si>
  <si>
    <t>2019/27 (50153836)</t>
  </si>
  <si>
    <t>20.06.2019 14:59</t>
  </si>
  <si>
    <t>2019/25 (50086546)</t>
  </si>
  <si>
    <t>18.06.2019 10:24</t>
  </si>
  <si>
    <t>2019/86 (48905743)</t>
  </si>
  <si>
    <t>10.04.2019 09:36</t>
  </si>
  <si>
    <t>2019/116 (49390294)</t>
  </si>
  <si>
    <t>30.04.2019 09:29</t>
  </si>
  <si>
    <t>2019/117 (49410800)</t>
  </si>
  <si>
    <t>30.04.2019 16:22</t>
  </si>
  <si>
    <t>2019/125 (49447021)</t>
  </si>
  <si>
    <t>03.05.2019 13:26</t>
  </si>
  <si>
    <t>2019/126 (49447020)</t>
  </si>
  <si>
    <t>2019/128 (49474122)</t>
  </si>
  <si>
    <t>06.05.2019 14:05</t>
  </si>
  <si>
    <t>2019/132 (49547118)</t>
  </si>
  <si>
    <t>09.05.2019 09:19</t>
  </si>
  <si>
    <t>2019/133 (49548346)</t>
  </si>
  <si>
    <t>09.05.2019 09:38</t>
  </si>
  <si>
    <t>2019/134 (49550553)</t>
  </si>
  <si>
    <t>09.05.2019 10:12</t>
  </si>
  <si>
    <t>2019/135 (49555057)</t>
  </si>
  <si>
    <t>09.05.2019 10:56</t>
  </si>
  <si>
    <t>2019/140 (49712146)</t>
  </si>
  <si>
    <t>17.05.2019 08:22</t>
  </si>
  <si>
    <t>2019/142 (49714808)</t>
  </si>
  <si>
    <t>17.05.2019 09:27</t>
  </si>
  <si>
    <t>2019/143 (49714809)</t>
  </si>
  <si>
    <t>2019/146 (49752978)</t>
  </si>
  <si>
    <t>20.05.2019 13:20</t>
  </si>
  <si>
    <t>2019/147 (49753170)</t>
  </si>
  <si>
    <t>20.05.2019 13:58</t>
  </si>
  <si>
    <t>2019/148 (49759236)</t>
  </si>
  <si>
    <t>20.05.2019 15:29</t>
  </si>
  <si>
    <t>2019/157 (49906517)</t>
  </si>
  <si>
    <t>28.05.2019 16:40</t>
  </si>
  <si>
    <t>2019/160 (49965429)</t>
  </si>
  <si>
    <t>10.06.2019 13:12</t>
  </si>
  <si>
    <t>2019/85 (48905694)</t>
  </si>
  <si>
    <t>10.04.2019 09:34</t>
  </si>
  <si>
    <t>2019/185 (50171895)</t>
  </si>
  <si>
    <t>21.06.2019 10:09</t>
  </si>
  <si>
    <t>2019/283 (49813368)</t>
  </si>
  <si>
    <t>23.05.2019 10:21</t>
  </si>
  <si>
    <t>2019/166 (49794592)</t>
  </si>
  <si>
    <t>22.05.2019 11:25</t>
  </si>
  <si>
    <t>2019/85 (49186616)</t>
  </si>
  <si>
    <t>19.04.2019 11:40</t>
  </si>
  <si>
    <t>2019/72 (49099610)</t>
  </si>
  <si>
    <t>17.04.2019 16:43</t>
  </si>
  <si>
    <t>2019/71 (49099429)</t>
  </si>
  <si>
    <t>17.04.2019 16:40</t>
  </si>
  <si>
    <t>2019/73 (49099729)</t>
  </si>
  <si>
    <t>17.04.2019 16:46</t>
  </si>
  <si>
    <t>2019/69 (49098608)</t>
  </si>
  <si>
    <t>17.04.2019 16:26</t>
  </si>
  <si>
    <t>2019/70 (49098609)</t>
  </si>
  <si>
    <t>17.04.2019 16:27</t>
  </si>
  <si>
    <t>2019/68 (49092807)</t>
  </si>
  <si>
    <t>17.04.2019 16:33</t>
  </si>
  <si>
    <t>2019/66 (49088806)</t>
  </si>
  <si>
    <t>17.04.2019 16:28</t>
  </si>
  <si>
    <t>2019/67 (49091551)</t>
  </si>
  <si>
    <t>17.04.2019 16:31</t>
  </si>
  <si>
    <t>2019/65 (49037893)</t>
  </si>
  <si>
    <t>15.04.2019 16:04</t>
  </si>
  <si>
    <t>2019/74 (48728678)</t>
  </si>
  <si>
    <t>08.04.2019 10:29</t>
  </si>
  <si>
    <t>2019/11 (48673503)</t>
  </si>
  <si>
    <t>01.04.2019 11:23</t>
  </si>
  <si>
    <t>2019/10 (48596742)</t>
  </si>
  <si>
    <t>27.03.2019 14:21</t>
  </si>
  <si>
    <t>2019/75 (48728679)</t>
  </si>
  <si>
    <t>2019/57 (48471111)</t>
  </si>
  <si>
    <t>22.03.2019 08:46</t>
  </si>
  <si>
    <t>2019/36 (47207387)</t>
  </si>
  <si>
    <t>27.02.2019 13:12</t>
  </si>
  <si>
    <t>2019/35 (47207388)</t>
  </si>
  <si>
    <t>27.02.2019 13:11</t>
  </si>
  <si>
    <t>2019/2 (46805134)</t>
  </si>
  <si>
    <t>11.02.2019 12:24</t>
  </si>
  <si>
    <t>2019/5 (48273938)</t>
  </si>
  <si>
    <t>13.03.2019 15:32</t>
  </si>
  <si>
    <t>2019/4 (48257665)</t>
  </si>
  <si>
    <t>13.03.2019 11:52</t>
  </si>
  <si>
    <t>2019/3 (48202163)</t>
  </si>
  <si>
    <t>13.03.2019 11:12</t>
  </si>
  <si>
    <t>2019/12 (48694814)</t>
  </si>
  <si>
    <t>02.04.2019 11:35</t>
  </si>
  <si>
    <t>2019/11 (48691755)</t>
  </si>
  <si>
    <t>02.04.2019 10:34</t>
  </si>
  <si>
    <t>2019/3 (47508259)</t>
  </si>
  <si>
    <t>08.03.2019 10:05</t>
  </si>
  <si>
    <t>2019/2 (47459397)</t>
  </si>
  <si>
    <t>06.03.2019 15:12</t>
  </si>
  <si>
    <t>2019/1 (47371205)</t>
  </si>
  <si>
    <t>04.03.2019 09:14</t>
  </si>
  <si>
    <t>2019/4 (47021415)</t>
  </si>
  <si>
    <t>20.02.2019 08:57</t>
  </si>
  <si>
    <t>2018/17 (38153396)</t>
  </si>
  <si>
    <t>31.01.2018 16:50</t>
  </si>
  <si>
    <t>2018/16 (38153075)</t>
  </si>
  <si>
    <t>31.01.2018 16:26</t>
  </si>
  <si>
    <t>2018/762 (41631070)</t>
  </si>
  <si>
    <t>04.07.2018 15:16</t>
  </si>
  <si>
    <t>2018/211 (40608921)</t>
  </si>
  <si>
    <t>28.05.2018 14:26</t>
  </si>
  <si>
    <t>2018/204 (40536732)</t>
  </si>
  <si>
    <t>24.05.2018 10:18</t>
  </si>
  <si>
    <t>2018/139 (43416197)</t>
  </si>
  <si>
    <t>11.10.2018 09:56</t>
  </si>
  <si>
    <t>2018/138 (43416198)</t>
  </si>
  <si>
    <t>11.10.2018 09:55</t>
  </si>
  <si>
    <t>2018/671 (46050688)</t>
  </si>
  <si>
    <t>31.12.2018 14:36</t>
  </si>
  <si>
    <t>2018/39 (45651880)</t>
  </si>
  <si>
    <t>T.C.GAZİ ÜNİVERSİTESİ YABANCI DİLLER YÜKSEKOKULU MÜD. (VKN:8150455857)</t>
  </si>
  <si>
    <t>18.12.2018 15:36</t>
  </si>
  <si>
    <t>2018/438 (45445332)</t>
  </si>
  <si>
    <t>12.12.2018 14:50</t>
  </si>
  <si>
    <t>2018/120 (40343640)</t>
  </si>
  <si>
    <t>10.05.2018 14:56</t>
  </si>
  <si>
    <t>2018/92 (39777801)</t>
  </si>
  <si>
    <t>09.04.2018 10:34</t>
  </si>
  <si>
    <t>2018/433 (45763250)</t>
  </si>
  <si>
    <t>20.12.2018 16:43</t>
  </si>
  <si>
    <t>2018/294 (42765811)</t>
  </si>
  <si>
    <t>11.09.2018 10:54</t>
  </si>
  <si>
    <t>2018/293 (42656019)</t>
  </si>
  <si>
    <t>07.09.2018 11:15</t>
  </si>
  <si>
    <t>2018/270 (41663554)</t>
  </si>
  <si>
    <t>05.07.2018 17:11</t>
  </si>
  <si>
    <t>2018/183 (39484496)</t>
  </si>
  <si>
    <t>27.03.2018 16:55</t>
  </si>
  <si>
    <t>2018/175 (39311449)</t>
  </si>
  <si>
    <t>21.03.2018 11:12</t>
  </si>
  <si>
    <t>2018/169 (39220921)</t>
  </si>
  <si>
    <t>16.03.2018 15:27</t>
  </si>
  <si>
    <t>2018/138 (38804775)</t>
  </si>
  <si>
    <t>01.03.2018 10:42</t>
  </si>
  <si>
    <t>2018/135 (38740552)</t>
  </si>
  <si>
    <t>27.02.2018 16:46</t>
  </si>
  <si>
    <t>2018/134 (38759101)</t>
  </si>
  <si>
    <t>27.02.2018 16:43</t>
  </si>
  <si>
    <t>2018/131 (38699762)</t>
  </si>
  <si>
    <t>26.02.2018 10:43</t>
  </si>
  <si>
    <t>2018/120 (38561295)</t>
  </si>
  <si>
    <t>19.02.2018 14:06</t>
  </si>
  <si>
    <t>2018/484 (45845880)</t>
  </si>
  <si>
    <t>24.12.2018 14:51</t>
  </si>
  <si>
    <t>2018/352 (45834577)</t>
  </si>
  <si>
    <t>24.12.2018 13:44</t>
  </si>
  <si>
    <t>2018/121 (45801279)</t>
  </si>
  <si>
    <t>21.12.2018 17:06</t>
  </si>
  <si>
    <t>2018/120 (45798920)</t>
  </si>
  <si>
    <t>21.12.2018 17:05</t>
  </si>
  <si>
    <t>2018/184 (40178452)</t>
  </si>
  <si>
    <t>30.04.2018 14:17</t>
  </si>
  <si>
    <t>2018/410 (44855741)</t>
  </si>
  <si>
    <t>26.11.2018 16:13</t>
  </si>
  <si>
    <t>2018/459 (45153705)</t>
  </si>
  <si>
    <t>05.12.2018 12:15</t>
  </si>
  <si>
    <t>2018/460 (45161815)</t>
  </si>
  <si>
    <t>05.12.2018 13:55</t>
  </si>
  <si>
    <t>2018/366 (45133696)</t>
  </si>
  <si>
    <t>06.12.2018 16:22</t>
  </si>
  <si>
    <t>2018/367 (45133697)</t>
  </si>
  <si>
    <t>2018/283 (45151100)</t>
  </si>
  <si>
    <t>05.12.2018 11:27</t>
  </si>
  <si>
    <t>2018/107 (44831119)</t>
  </si>
  <si>
    <t>26.11.2018 11:29</t>
  </si>
  <si>
    <t>2018/143 (42754519)</t>
  </si>
  <si>
    <t>11.09.2018 10:59</t>
  </si>
  <si>
    <t>2018/1 (37894754)</t>
  </si>
  <si>
    <t>GAZİ ÜNİVERSİTESİ SANAT VE TASARIM FAKÜLTESİ (VKN:8150346795)</t>
  </si>
  <si>
    <t>18.01.2018 14:31</t>
  </si>
  <si>
    <t>2018/4 (37965164)</t>
  </si>
  <si>
    <t>23.01.2018 11:46</t>
  </si>
  <si>
    <t>2018/3 (37965165)</t>
  </si>
  <si>
    <t>23.01.2018 11:45</t>
  </si>
  <si>
    <t>2018/28 (38714460)</t>
  </si>
  <si>
    <t>27.02.2018 15:14</t>
  </si>
  <si>
    <t>2018/103 (39898416)</t>
  </si>
  <si>
    <t>16.04.2018 15:15</t>
  </si>
  <si>
    <t>2018/342 (44646538)</t>
  </si>
  <si>
    <t>20.11.2018 16:08</t>
  </si>
  <si>
    <t>2018/343 (44646539)</t>
  </si>
  <si>
    <t>2018/2 (37687908)</t>
  </si>
  <si>
    <t>04.01.2018 12:32</t>
  </si>
  <si>
    <t>2018/51 (38522731)</t>
  </si>
  <si>
    <t>16.02.2018 10:58</t>
  </si>
  <si>
    <t>2018/9 (37725722)</t>
  </si>
  <si>
    <t>08.01.2018 22:17</t>
  </si>
  <si>
    <t>2018/26 (38043324)</t>
  </si>
  <si>
    <t>25.01.2018 16:42</t>
  </si>
  <si>
    <t>2018/275 (42513305)</t>
  </si>
  <si>
    <t>03.09.2018 09:16</t>
  </si>
  <si>
    <t>2018/307 (43579573)</t>
  </si>
  <si>
    <t>15.10.2018 09:48</t>
  </si>
  <si>
    <t>2018/313 (43824567)</t>
  </si>
  <si>
    <t>19.10.2018 13:41</t>
  </si>
  <si>
    <t>2018/312 (43812292)</t>
  </si>
  <si>
    <t>19.10.2018 10:43</t>
  </si>
  <si>
    <t>2018/314 (43840573)</t>
  </si>
  <si>
    <t>22.10.2018 09:22</t>
  </si>
  <si>
    <t>2018/316 (43916444)</t>
  </si>
  <si>
    <t>23.10.2018 08:21</t>
  </si>
  <si>
    <t>2018/319 (44009868)</t>
  </si>
  <si>
    <t>25.10.2018 11:54</t>
  </si>
  <si>
    <t>2018/318 (43960654)</t>
  </si>
  <si>
    <t>24.10.2018 10:17</t>
  </si>
  <si>
    <t>2018/322 (44044354)</t>
  </si>
  <si>
    <t>26.10.2018 11:45</t>
  </si>
  <si>
    <t>2018/336 (44318605)</t>
  </si>
  <si>
    <t>07.11.2018 12:19</t>
  </si>
  <si>
    <t>2018/110 (39437943)</t>
  </si>
  <si>
    <t>26.03.2018 10:51</t>
  </si>
  <si>
    <t>2018/240 (41475218)</t>
  </si>
  <si>
    <t>26.06.2018 11:16</t>
  </si>
  <si>
    <t>2018/213 (40744985)</t>
  </si>
  <si>
    <t>05.06.2018 14:55</t>
  </si>
  <si>
    <t>2018/203 (40531136)</t>
  </si>
  <si>
    <t>18.06.2018 15:28</t>
  </si>
  <si>
    <t>2018/199 (40316602)</t>
  </si>
  <si>
    <t>09.05.2018 15:27</t>
  </si>
  <si>
    <t>2018/182 (40173416)</t>
  </si>
  <si>
    <t>30.04.2018 11:21</t>
  </si>
  <si>
    <t>2018/181 (40092000)</t>
  </si>
  <si>
    <t>24.04.2018 15:40</t>
  </si>
  <si>
    <t>2018/180 (40036453)</t>
  </si>
  <si>
    <t>19.04.2018 11:36</t>
  </si>
  <si>
    <t>2018/50 (38453030)</t>
  </si>
  <si>
    <t>14.02.2018 10:29</t>
  </si>
  <si>
    <t>2018/36 (38213027)</t>
  </si>
  <si>
    <t>02.02.2018 16:13</t>
  </si>
  <si>
    <t>2018/35 (38200802)</t>
  </si>
  <si>
    <t>02.02.2018 11:25</t>
  </si>
  <si>
    <t>2018/34 (38176394)</t>
  </si>
  <si>
    <t>01.02.2018 13:39</t>
  </si>
  <si>
    <t>2018/27 (38043325)</t>
  </si>
  <si>
    <t>2018/3 (37688077)</t>
  </si>
  <si>
    <t>04.01.2018 13:12</t>
  </si>
  <si>
    <t>2018/10 (37725721)</t>
  </si>
  <si>
    <t>08.01.2018 21:41</t>
  </si>
  <si>
    <t>2018/87 (43961238)</t>
  </si>
  <si>
    <t>24.10.2018 10:31</t>
  </si>
  <si>
    <t>2018/102 (44390347)</t>
  </si>
  <si>
    <t>09.11.2018 15:57</t>
  </si>
  <si>
    <t>2018/94 (44274909)</t>
  </si>
  <si>
    <t>06.11.2018 11:43</t>
  </si>
  <si>
    <t>2018/177 (39985129)</t>
  </si>
  <si>
    <t>17.04.2018 12:09</t>
  </si>
  <si>
    <t>2018/244 (41660406)</t>
  </si>
  <si>
    <t>05.07.2018 15:24</t>
  </si>
  <si>
    <t>2018/251 (42042133)</t>
  </si>
  <si>
    <t>27.07.2018 12:54</t>
  </si>
  <si>
    <t>2018/253 (42068262)</t>
  </si>
  <si>
    <t>31.07.2018 10:27</t>
  </si>
  <si>
    <t>2018/254 (42106804)</t>
  </si>
  <si>
    <t>02.08.2018 09:48</t>
  </si>
  <si>
    <t>2018/276 (42513267)</t>
  </si>
  <si>
    <t>2018/278 (42549647)</t>
  </si>
  <si>
    <t>07.09.2018 07:48</t>
  </si>
  <si>
    <t>2018/281 (42789945)</t>
  </si>
  <si>
    <t>12.09.2018 09:40</t>
  </si>
  <si>
    <t>2018/292 (43045289)</t>
  </si>
  <si>
    <t>24.09.2018 13:08</t>
  </si>
  <si>
    <t>2018/304 (43448367)</t>
  </si>
  <si>
    <t>09.10.2018 09:08</t>
  </si>
  <si>
    <t>2018/303 (43402674)</t>
  </si>
  <si>
    <t>05.10.2018 11:56</t>
  </si>
  <si>
    <t>2018/15 (38232806)</t>
  </si>
  <si>
    <t>05.02.2018 15:21</t>
  </si>
  <si>
    <t>2018/145 (42762460)</t>
  </si>
  <si>
    <t>11.09.2018 11:08</t>
  </si>
  <si>
    <t>2018/144 (42759198)</t>
  </si>
  <si>
    <t>11.09.2018 11:01</t>
  </si>
  <si>
    <t>2018/1 (37804148)</t>
  </si>
  <si>
    <t>12.01.2018 15:29</t>
  </si>
  <si>
    <t>2018/5 (38741676)</t>
  </si>
  <si>
    <t>27.02.2018 15:09</t>
  </si>
  <si>
    <t>2018/4 (38737284)</t>
  </si>
  <si>
    <t>27.02.2018 15:05</t>
  </si>
  <si>
    <t>2018/3 (38734924)</t>
  </si>
  <si>
    <t>27.02.2018 15:04</t>
  </si>
  <si>
    <t>2018/2 (38728234)</t>
  </si>
  <si>
    <t>27.02.2018 15:01</t>
  </si>
  <si>
    <t>2018/48 (40137856)</t>
  </si>
  <si>
    <t>T.C.G.Ü.İKTİSADİ VEİDAR.BİLİM.FAKÜLDEKANLIĞI. (VKN:8150347374)</t>
  </si>
  <si>
    <t>26.04.2018 14:57</t>
  </si>
  <si>
    <t>2018/86 (43496041)</t>
  </si>
  <si>
    <t>10.10.2018 14:06</t>
  </si>
  <si>
    <t>2018/78 (43357190)</t>
  </si>
  <si>
    <t>03.10.2018 16:42</t>
  </si>
  <si>
    <t>2018/75 (43306989)</t>
  </si>
  <si>
    <t>02.10.2018 13:41</t>
  </si>
  <si>
    <t>2018/57 (41941010)</t>
  </si>
  <si>
    <t>23.07.2018 09:53</t>
  </si>
  <si>
    <t>2018/53 (40801540)</t>
  </si>
  <si>
    <t>07.06.2018 15:42</t>
  </si>
  <si>
    <t>2018/40 (40214752)</t>
  </si>
  <si>
    <t>03.05.2018 11:03</t>
  </si>
  <si>
    <t>2018/29 (39655868)</t>
  </si>
  <si>
    <t>03.04.2018 09:58</t>
  </si>
  <si>
    <t>2018/27 (39544741)</t>
  </si>
  <si>
    <t>29.03.2018 10:13</t>
  </si>
  <si>
    <t>2018/18 (38616645)</t>
  </si>
  <si>
    <t>20.02.2018 14:34</t>
  </si>
  <si>
    <t>2018/12 (38482818)</t>
  </si>
  <si>
    <t>15.02.2018 09:23</t>
  </si>
  <si>
    <t>2018/11 (38353862)</t>
  </si>
  <si>
    <t>12.02.2018 09:14</t>
  </si>
  <si>
    <t>2018/2 (37683020)</t>
  </si>
  <si>
    <t>04.01.2018 10:12</t>
  </si>
  <si>
    <t>2018/3 (37754781)</t>
  </si>
  <si>
    <t>10.01.2018 10:36</t>
  </si>
  <si>
    <t>2018/1 (37680654)</t>
  </si>
  <si>
    <t>04.01.2018 09:40</t>
  </si>
  <si>
    <t>2018/34 (39595770)</t>
  </si>
  <si>
    <t>30.03.2018 15:06</t>
  </si>
  <si>
    <t>2018/140 (40451459)</t>
  </si>
  <si>
    <t>17.05.2018 15:00</t>
  </si>
  <si>
    <t>2018/189 (40712139)</t>
  </si>
  <si>
    <t>04.06.2018 09:34</t>
  </si>
  <si>
    <t>2018/255 (42346748)</t>
  </si>
  <si>
    <t>14.08.2018 15:04</t>
  </si>
  <si>
    <t>2018/258 (42358958)</t>
  </si>
  <si>
    <t>15.08.2018 14:53</t>
  </si>
  <si>
    <t>2018/34 (39570312)</t>
  </si>
  <si>
    <t>29.03.2018 14:42</t>
  </si>
  <si>
    <t>2018/175 (43027075)</t>
  </si>
  <si>
    <t>21.09.2018 15:23</t>
  </si>
  <si>
    <t>2018/176 (43029992)</t>
  </si>
  <si>
    <t>21.09.2018 15:48</t>
  </si>
  <si>
    <t>2018/177 (43031391)</t>
  </si>
  <si>
    <t>21.09.2018 15:57</t>
  </si>
  <si>
    <t>2018/211 (43497115)</t>
  </si>
  <si>
    <t>10.10.2018 14:52</t>
  </si>
  <si>
    <t>2018/31 (40335553)</t>
  </si>
  <si>
    <t>10.05.2018 10:54</t>
  </si>
  <si>
    <t>2018/30 (40335552)</t>
  </si>
  <si>
    <t>10.05.2018 10:52</t>
  </si>
  <si>
    <t>2018/13 (38521507)</t>
  </si>
  <si>
    <t>16.02.2018 10:38</t>
  </si>
  <si>
    <t>2018/12 (38520868)</t>
  </si>
  <si>
    <t>16.02.2018 10:30</t>
  </si>
  <si>
    <t>2018/47 (40466175)</t>
  </si>
  <si>
    <t>GAZİ ÜNİVERSİTESİ GÜZEL SANATLAR FAKÜLTESİ DEKANLIĞI (VKN:3890614785)</t>
  </si>
  <si>
    <t>18.05.2018 13:52</t>
  </si>
  <si>
    <t>2018/48 (40466174)</t>
  </si>
  <si>
    <t>2018/201 (41428322)</t>
  </si>
  <si>
    <t>GAZİ ÜNİVERİSTESİ FEN FAKÜLTESİ DEKANLIĞI (VKN:3890508009)</t>
  </si>
  <si>
    <t>25.06.2018 11:06</t>
  </si>
  <si>
    <t>2018/45 (39518034)</t>
  </si>
  <si>
    <t>28.03.2018 10:50</t>
  </si>
  <si>
    <t>2018/43 (39463756)</t>
  </si>
  <si>
    <t>27.03.2018 09:24</t>
  </si>
  <si>
    <t>2018/42 (39463623)</t>
  </si>
  <si>
    <t>27.03.2018 09:21</t>
  </si>
  <si>
    <t>2018/127 (40343535)</t>
  </si>
  <si>
    <t>10.05.2018 14:33</t>
  </si>
  <si>
    <r>
      <t xml:space="preserve">Makine bağışı, atölye veya laboratuvar donatımı, bina yapımı, vb yardımların ederi </t>
    </r>
    <r>
      <rPr>
        <sz val="11"/>
        <color rgb="FFFF0000"/>
        <rFont val="Times New Roman"/>
        <family val="1"/>
        <charset val="162"/>
      </rPr>
      <t>(Nakdi bağış olmamıştır. Ayni Bağışlar MYS üzerinden Varlık İşlemleri Menüsünden Bağış ALMA Raporlanmaktadır. 2018 ve 2019 yılı Varlık İşlem Fişleri kanıt olarak sunulmuştur.)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</si>
</sst>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,###,###,###,###"/>
    <numFmt numFmtId="165" formatCode="###,###,###,###,##0.00\₺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  <charset val="162"/>
    </font>
    <font>
      <b/>
      <sz val="11"/>
      <color theme="1"/>
      <name val="Calibri"/>
      <family val="2"/>
      <scheme val="minor"/>
    </font>
    <font>
      <sz val="11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1">
    <xf numFmtId="0" fontId="0" fillId="0" borderId="0" xfId="0"/>
    <xf numFmtId="0" fontId="3" fillId="0" borderId="0" xfId="0" applyFont="1"/>
    <xf numFmtId="0" fontId="3" fillId="0" borderId="0" xfId="0" applyFont="1" applyAlignment="1">
      <alignment vertical="top"/>
    </xf>
    <xf numFmtId="0" fontId="3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9" fontId="3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2" fillId="0" borderId="0" xfId="0" applyFont="1" applyBorder="1" applyAlignment="1">
      <alignment vertical="top"/>
    </xf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3" fillId="0" borderId="0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/>
    <xf numFmtId="0" fontId="3" fillId="0" borderId="1" xfId="0" applyFont="1" applyBorder="1"/>
    <xf numFmtId="0" fontId="3" fillId="0" borderId="2" xfId="0" applyFont="1" applyBorder="1"/>
    <xf numFmtId="0" fontId="2" fillId="0" borderId="0" xfId="0" applyFont="1" applyBorder="1" applyAlignment="1">
      <alignment horizontal="left" vertical="top"/>
    </xf>
    <xf numFmtId="0" fontId="3" fillId="2" borderId="0" xfId="0" applyFont="1" applyFill="1" applyAlignment="1">
      <alignment vertical="top"/>
    </xf>
    <xf numFmtId="0" fontId="3" fillId="2" borderId="0" xfId="0" applyFont="1" applyFill="1"/>
    <xf numFmtId="0" fontId="3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horizontal="center" vertical="top"/>
    </xf>
    <xf numFmtId="0" fontId="4" fillId="0" borderId="0" xfId="0" applyFont="1" applyBorder="1" applyAlignment="1">
      <alignment vertical="top"/>
    </xf>
    <xf numFmtId="0" fontId="3" fillId="0" borderId="0" xfId="0" applyFont="1" applyBorder="1" applyAlignment="1">
      <alignment horizontal="center" vertical="center"/>
    </xf>
    <xf numFmtId="9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vertical="top"/>
    </xf>
    <xf numFmtId="0" fontId="3" fillId="0" borderId="0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vertical="top"/>
    </xf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14" fontId="3" fillId="0" borderId="0" xfId="0" applyNumberFormat="1" applyFont="1"/>
    <xf numFmtId="0" fontId="2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0" xfId="0" applyFont="1" applyAlignment="1">
      <alignment vertical="top"/>
    </xf>
    <xf numFmtId="0" fontId="5" fillId="0" borderId="0" xfId="0" applyFont="1"/>
    <xf numFmtId="0" fontId="2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3" fontId="3" fillId="0" borderId="2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top"/>
    </xf>
    <xf numFmtId="0" fontId="5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top"/>
    </xf>
    <xf numFmtId="4" fontId="9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3" fontId="3" fillId="2" borderId="1" xfId="0" applyNumberFormat="1" applyFont="1" applyFill="1" applyBorder="1" applyAlignment="1">
      <alignment horizontal="center" vertical="center"/>
    </xf>
    <xf numFmtId="9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164" fontId="3" fillId="0" borderId="1" xfId="0" applyNumberFormat="1" applyFont="1" applyBorder="1"/>
    <xf numFmtId="165" fontId="3" fillId="0" borderId="1" xfId="0" applyNumberFormat="1" applyFont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3" fontId="3" fillId="2" borderId="3" xfId="0" applyNumberFormat="1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3" fontId="3" fillId="0" borderId="2" xfId="0" applyNumberFormat="1" applyFont="1" applyBorder="1" applyAlignment="1">
      <alignment horizontal="center" vertical="top"/>
    </xf>
    <xf numFmtId="3" fontId="3" fillId="0" borderId="3" xfId="0" applyNumberFormat="1" applyFont="1" applyBorder="1" applyAlignment="1">
      <alignment horizontal="center" vertical="top"/>
    </xf>
    <xf numFmtId="3" fontId="7" fillId="0" borderId="2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Normal" xfId="0" builtinId="0"/>
    <cellStyle name="Yüzd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1"/>
  <sheetViews>
    <sheetView tabSelected="1" zoomScale="80" zoomScaleNormal="80" workbookViewId="0">
      <selection sqref="A1:N1"/>
    </sheetView>
  </sheetViews>
  <sheetFormatPr defaultColWidth="9.140625" defaultRowHeight="15" x14ac:dyDescent="0.25"/>
  <cols>
    <col min="1" max="1" width="10" style="8" customWidth="1"/>
    <col min="2" max="2" width="55.28515625" style="2" customWidth="1"/>
    <col min="3" max="3" width="12" style="2" bestFit="1" customWidth="1"/>
    <col min="4" max="4" width="14.85546875" style="2" bestFit="1" customWidth="1"/>
    <col min="5" max="5" width="5.7109375" style="2" bestFit="1" customWidth="1"/>
    <col min="6" max="7" width="12" style="2" bestFit="1" customWidth="1"/>
    <col min="8" max="8" width="5.7109375" style="2" bestFit="1" customWidth="1"/>
    <col min="9" max="9" width="10.85546875" style="2" bestFit="1" customWidth="1"/>
    <col min="10" max="10" width="12" style="2" bestFit="1" customWidth="1"/>
    <col min="11" max="11" width="5.7109375" style="2" bestFit="1" customWidth="1"/>
    <col min="12" max="12" width="19.42578125" style="2" customWidth="1"/>
    <col min="13" max="13" width="18.42578125" style="2" customWidth="1"/>
    <col min="14" max="14" width="23.28515625" style="2" customWidth="1"/>
    <col min="15" max="15" width="34.5703125" style="2" bestFit="1" customWidth="1"/>
    <col min="16" max="16" width="9.140625" style="1"/>
    <col min="17" max="18" width="9.28515625" style="2" bestFit="1" customWidth="1"/>
    <col min="19" max="16384" width="9.140625" style="2"/>
  </cols>
  <sheetData>
    <row r="1" spans="1:16" x14ac:dyDescent="0.25">
      <c r="A1" s="103" t="s">
        <v>89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7"/>
      <c r="P1" s="2"/>
    </row>
    <row r="2" spans="1:16" x14ac:dyDescent="0.25">
      <c r="A2" s="6" t="s">
        <v>3</v>
      </c>
      <c r="B2" s="4" t="s">
        <v>44</v>
      </c>
      <c r="C2" s="104">
        <v>2017</v>
      </c>
      <c r="D2" s="105"/>
      <c r="E2" s="106"/>
      <c r="F2" s="104">
        <v>2018</v>
      </c>
      <c r="G2" s="105"/>
      <c r="H2" s="106"/>
      <c r="I2" s="104">
        <v>2019</v>
      </c>
      <c r="J2" s="105"/>
      <c r="K2" s="106"/>
      <c r="L2" s="107" t="s">
        <v>4</v>
      </c>
      <c r="M2" s="107"/>
      <c r="N2" s="107"/>
      <c r="O2" s="7"/>
      <c r="P2" s="2"/>
    </row>
    <row r="3" spans="1:16" s="17" customFormat="1" ht="30" x14ac:dyDescent="0.25">
      <c r="A3" s="20" t="s">
        <v>45</v>
      </c>
      <c r="B3" s="31" t="s">
        <v>32</v>
      </c>
      <c r="C3" s="92">
        <v>0</v>
      </c>
      <c r="D3" s="93"/>
      <c r="E3" s="94"/>
      <c r="F3" s="92">
        <v>0</v>
      </c>
      <c r="G3" s="93"/>
      <c r="H3" s="94"/>
      <c r="I3" s="92">
        <v>0</v>
      </c>
      <c r="J3" s="93"/>
      <c r="K3" s="94"/>
      <c r="L3" s="89"/>
      <c r="M3" s="89"/>
      <c r="N3" s="89"/>
    </row>
    <row r="4" spans="1:16" ht="45" x14ac:dyDescent="0.25">
      <c r="A4" s="20" t="s">
        <v>46</v>
      </c>
      <c r="B4" s="12" t="s">
        <v>11</v>
      </c>
      <c r="C4" s="92">
        <v>0</v>
      </c>
      <c r="D4" s="93"/>
      <c r="E4" s="94"/>
      <c r="F4" s="92">
        <v>6</v>
      </c>
      <c r="G4" s="93"/>
      <c r="H4" s="94"/>
      <c r="I4" s="92">
        <v>0</v>
      </c>
      <c r="J4" s="93"/>
      <c r="K4" s="94"/>
      <c r="L4" s="89"/>
      <c r="M4" s="89"/>
      <c r="N4" s="89"/>
      <c r="P4" s="2"/>
    </row>
    <row r="5" spans="1:16" ht="60.75" customHeight="1" x14ac:dyDescent="0.25">
      <c r="A5" s="20" t="s">
        <v>47</v>
      </c>
      <c r="B5" s="12" t="s">
        <v>12</v>
      </c>
      <c r="C5" s="92">
        <v>1</v>
      </c>
      <c r="D5" s="93"/>
      <c r="E5" s="94"/>
      <c r="F5" s="92">
        <v>1</v>
      </c>
      <c r="G5" s="93"/>
      <c r="H5" s="94"/>
      <c r="I5" s="92">
        <v>1</v>
      </c>
      <c r="J5" s="93"/>
      <c r="K5" s="94"/>
      <c r="L5" s="91"/>
      <c r="M5" s="91"/>
      <c r="N5" s="91"/>
      <c r="P5" s="2"/>
    </row>
    <row r="6" spans="1:16" ht="30" x14ac:dyDescent="0.25">
      <c r="A6" s="20" t="s">
        <v>48</v>
      </c>
      <c r="B6" s="12" t="s">
        <v>33</v>
      </c>
      <c r="C6" s="92">
        <v>0</v>
      </c>
      <c r="D6" s="93"/>
      <c r="E6" s="94"/>
      <c r="F6" s="92">
        <v>0</v>
      </c>
      <c r="G6" s="93"/>
      <c r="H6" s="94"/>
      <c r="I6" s="92">
        <v>0</v>
      </c>
      <c r="J6" s="93"/>
      <c r="K6" s="94"/>
      <c r="L6" s="89"/>
      <c r="M6" s="89"/>
      <c r="N6" s="89"/>
      <c r="P6" s="2"/>
    </row>
    <row r="7" spans="1:16" ht="30" x14ac:dyDescent="0.25">
      <c r="A7" s="20" t="s">
        <v>49</v>
      </c>
      <c r="B7" s="12" t="s">
        <v>34</v>
      </c>
      <c r="C7" s="92">
        <v>0</v>
      </c>
      <c r="D7" s="93"/>
      <c r="E7" s="94"/>
      <c r="F7" s="92">
        <v>0</v>
      </c>
      <c r="G7" s="93"/>
      <c r="H7" s="94"/>
      <c r="I7" s="92">
        <v>0</v>
      </c>
      <c r="J7" s="93"/>
      <c r="K7" s="94"/>
      <c r="L7" s="89"/>
      <c r="M7" s="89"/>
      <c r="N7" s="89"/>
      <c r="P7" s="2"/>
    </row>
    <row r="8" spans="1:16" ht="30" x14ac:dyDescent="0.25">
      <c r="A8" s="20" t="s">
        <v>50</v>
      </c>
      <c r="B8" s="12" t="s">
        <v>35</v>
      </c>
      <c r="C8" s="79"/>
      <c r="D8" s="80"/>
      <c r="E8" s="81"/>
      <c r="F8" s="79"/>
      <c r="G8" s="80"/>
      <c r="H8" s="81"/>
      <c r="I8" s="79"/>
      <c r="J8" s="80"/>
      <c r="K8" s="80"/>
      <c r="L8" s="89"/>
      <c r="M8" s="89"/>
      <c r="N8" s="89"/>
      <c r="P8" s="2"/>
    </row>
    <row r="9" spans="1:16" x14ac:dyDescent="0.25">
      <c r="A9" s="20" t="s">
        <v>51</v>
      </c>
      <c r="B9" s="3" t="s">
        <v>65</v>
      </c>
      <c r="C9" s="95">
        <v>19651555.030000001</v>
      </c>
      <c r="D9" s="96"/>
      <c r="E9" s="102"/>
      <c r="F9" s="95">
        <v>24998574.93</v>
      </c>
      <c r="G9" s="96"/>
      <c r="H9" s="102"/>
      <c r="I9" s="95">
        <v>28830079.52</v>
      </c>
      <c r="J9" s="96"/>
      <c r="K9" s="96"/>
      <c r="L9" s="89" t="s">
        <v>124</v>
      </c>
      <c r="M9" s="89"/>
      <c r="N9" s="89"/>
      <c r="P9" s="2"/>
    </row>
    <row r="10" spans="1:16" x14ac:dyDescent="0.25">
      <c r="A10" s="20" t="s">
        <v>52</v>
      </c>
      <c r="B10" s="3" t="s">
        <v>66</v>
      </c>
      <c r="C10" s="95">
        <v>87963556.589999989</v>
      </c>
      <c r="D10" s="96"/>
      <c r="E10" s="102"/>
      <c r="F10" s="95">
        <v>143161199.28</v>
      </c>
      <c r="G10" s="96"/>
      <c r="H10" s="102"/>
      <c r="I10" s="95">
        <v>103961343.47</v>
      </c>
      <c r="J10" s="96"/>
      <c r="K10" s="96"/>
      <c r="L10" s="89" t="s">
        <v>123</v>
      </c>
      <c r="M10" s="89"/>
      <c r="N10" s="89"/>
      <c r="P10" s="2"/>
    </row>
    <row r="11" spans="1:16" x14ac:dyDescent="0.25">
      <c r="A11" s="20" t="s">
        <v>53</v>
      </c>
      <c r="B11" s="3" t="s">
        <v>26</v>
      </c>
      <c r="C11" s="95">
        <v>51961717.600000001</v>
      </c>
      <c r="D11" s="96"/>
      <c r="E11" s="102"/>
      <c r="F11" s="95">
        <v>106159790.51000001</v>
      </c>
      <c r="G11" s="96"/>
      <c r="H11" s="102"/>
      <c r="I11" s="95">
        <v>92551706.030000001</v>
      </c>
      <c r="J11" s="96"/>
      <c r="K11" s="96"/>
      <c r="L11" s="89" t="s">
        <v>128</v>
      </c>
      <c r="M11" s="89"/>
      <c r="N11" s="89"/>
    </row>
    <row r="12" spans="1:16" x14ac:dyDescent="0.25">
      <c r="A12" s="20" t="s">
        <v>54</v>
      </c>
      <c r="B12" s="3" t="s">
        <v>27</v>
      </c>
      <c r="C12" s="79">
        <v>0</v>
      </c>
      <c r="D12" s="80"/>
      <c r="E12" s="81"/>
      <c r="F12" s="79">
        <v>0</v>
      </c>
      <c r="G12" s="80"/>
      <c r="H12" s="81"/>
      <c r="I12" s="79">
        <v>0</v>
      </c>
      <c r="J12" s="80"/>
      <c r="K12" s="80"/>
      <c r="L12" s="89"/>
      <c r="M12" s="89"/>
      <c r="N12" s="89"/>
    </row>
    <row r="13" spans="1:16" ht="30" x14ac:dyDescent="0.25">
      <c r="A13" s="20" t="s">
        <v>55</v>
      </c>
      <c r="B13" s="12" t="s">
        <v>67</v>
      </c>
      <c r="C13" s="79">
        <v>0</v>
      </c>
      <c r="D13" s="80"/>
      <c r="E13" s="81"/>
      <c r="F13" s="79">
        <v>6</v>
      </c>
      <c r="G13" s="80"/>
      <c r="H13" s="81"/>
      <c r="I13" s="79">
        <v>0</v>
      </c>
      <c r="J13" s="80"/>
      <c r="K13" s="80"/>
      <c r="L13" s="89"/>
      <c r="M13" s="89"/>
      <c r="N13" s="89"/>
    </row>
    <row r="14" spans="1:16" x14ac:dyDescent="0.25">
      <c r="A14" s="20" t="s">
        <v>56</v>
      </c>
      <c r="B14" s="3" t="s">
        <v>30</v>
      </c>
      <c r="C14" s="79"/>
      <c r="D14" s="80"/>
      <c r="E14" s="81"/>
      <c r="F14" s="79"/>
      <c r="G14" s="80"/>
      <c r="H14" s="81"/>
      <c r="I14" s="79"/>
      <c r="J14" s="80"/>
      <c r="K14" s="80"/>
      <c r="L14" s="92"/>
      <c r="M14" s="93"/>
      <c r="N14" s="94"/>
    </row>
    <row r="15" spans="1:16" x14ac:dyDescent="0.25">
      <c r="A15" s="20" t="s">
        <v>57</v>
      </c>
      <c r="B15" s="3" t="s">
        <v>68</v>
      </c>
      <c r="C15" s="79">
        <v>0</v>
      </c>
      <c r="D15" s="80"/>
      <c r="E15" s="81"/>
      <c r="F15" s="79">
        <v>0</v>
      </c>
      <c r="G15" s="80"/>
      <c r="H15" s="81"/>
      <c r="I15" s="79">
        <v>0</v>
      </c>
      <c r="J15" s="80"/>
      <c r="K15" s="80"/>
      <c r="L15" s="89"/>
      <c r="M15" s="89"/>
      <c r="N15" s="89"/>
    </row>
    <row r="16" spans="1:16" x14ac:dyDescent="0.25">
      <c r="A16" s="20" t="s">
        <v>58</v>
      </c>
      <c r="B16" s="3" t="s">
        <v>28</v>
      </c>
      <c r="C16" s="79">
        <v>0</v>
      </c>
      <c r="D16" s="80"/>
      <c r="E16" s="81"/>
      <c r="F16" s="79">
        <v>0</v>
      </c>
      <c r="G16" s="80"/>
      <c r="H16" s="81"/>
      <c r="I16" s="79">
        <v>0</v>
      </c>
      <c r="J16" s="80"/>
      <c r="K16" s="80"/>
      <c r="L16" s="89"/>
      <c r="M16" s="89"/>
      <c r="N16" s="89"/>
    </row>
    <row r="17" spans="1:16" s="51" customFormat="1" ht="33" customHeight="1" x14ac:dyDescent="0.25">
      <c r="A17" s="50" t="s">
        <v>76</v>
      </c>
      <c r="B17" s="51" t="s">
        <v>69</v>
      </c>
      <c r="C17" s="99"/>
      <c r="D17" s="100"/>
      <c r="E17" s="101"/>
      <c r="F17" s="99"/>
      <c r="G17" s="100"/>
      <c r="H17" s="101"/>
      <c r="I17" s="99"/>
      <c r="J17" s="100"/>
      <c r="K17" s="100"/>
      <c r="L17" s="78"/>
      <c r="M17" s="78"/>
      <c r="N17" s="78"/>
    </row>
    <row r="18" spans="1:16" ht="74.25" customHeight="1" x14ac:dyDescent="0.25">
      <c r="A18" s="20" t="s">
        <v>59</v>
      </c>
      <c r="B18" s="19" t="s">
        <v>38</v>
      </c>
      <c r="C18" s="83">
        <v>1930483.02</v>
      </c>
      <c r="D18" s="84"/>
      <c r="E18" s="84"/>
      <c r="F18" s="83">
        <v>4199982.8299999991</v>
      </c>
      <c r="G18" s="84"/>
      <c r="H18" s="84"/>
      <c r="I18" s="83">
        <v>5468712.7199999997</v>
      </c>
      <c r="J18" s="84"/>
      <c r="K18" s="84"/>
      <c r="L18" s="90" t="s">
        <v>632</v>
      </c>
      <c r="M18" s="90"/>
      <c r="N18" s="90"/>
    </row>
    <row r="19" spans="1:16" s="53" customFormat="1" ht="45.75" customHeight="1" x14ac:dyDescent="0.25">
      <c r="A19" s="61" t="s">
        <v>60</v>
      </c>
      <c r="B19" s="59" t="s">
        <v>29</v>
      </c>
      <c r="C19" s="97">
        <f>657946702.77/71333</f>
        <v>9223.5950089019098</v>
      </c>
      <c r="D19" s="98"/>
      <c r="E19" s="98"/>
      <c r="F19" s="97">
        <f>706196115.02/43318</f>
        <v>16302.602036566785</v>
      </c>
      <c r="G19" s="98"/>
      <c r="H19" s="98"/>
      <c r="I19" s="97">
        <f>743223019.23/40584</f>
        <v>18313.202721023063</v>
      </c>
      <c r="J19" s="98"/>
      <c r="K19" s="98"/>
      <c r="L19" s="91" t="s">
        <v>125</v>
      </c>
      <c r="M19" s="91"/>
      <c r="N19" s="91"/>
      <c r="P19" s="54"/>
    </row>
    <row r="20" spans="1:16" ht="45" customHeight="1" x14ac:dyDescent="0.25">
      <c r="A20" s="20" t="s">
        <v>61</v>
      </c>
      <c r="B20" s="31" t="s">
        <v>70</v>
      </c>
      <c r="C20" s="79"/>
      <c r="D20" s="80"/>
      <c r="E20" s="81"/>
      <c r="F20" s="79"/>
      <c r="G20" s="80"/>
      <c r="H20" s="81"/>
      <c r="I20" s="79"/>
      <c r="J20" s="80"/>
      <c r="K20" s="80"/>
      <c r="L20" s="82"/>
      <c r="M20" s="82"/>
      <c r="N20" s="82"/>
    </row>
    <row r="21" spans="1:16" ht="15.75" customHeight="1" x14ac:dyDescent="0.25">
      <c r="A21" s="20" t="s">
        <v>77</v>
      </c>
      <c r="B21" s="19" t="s">
        <v>43</v>
      </c>
      <c r="C21" s="79"/>
      <c r="D21" s="80"/>
      <c r="E21" s="81"/>
      <c r="F21" s="79"/>
      <c r="G21" s="80"/>
      <c r="H21" s="81"/>
      <c r="I21" s="79"/>
      <c r="J21" s="80"/>
      <c r="K21" s="80"/>
      <c r="L21" s="82" t="s">
        <v>127</v>
      </c>
      <c r="M21" s="82"/>
      <c r="N21" s="82"/>
    </row>
    <row r="22" spans="1:16" ht="30" x14ac:dyDescent="0.25">
      <c r="A22" s="20" t="s">
        <v>62</v>
      </c>
      <c r="B22" s="31" t="s">
        <v>39</v>
      </c>
      <c r="C22" s="83">
        <v>33593076.93</v>
      </c>
      <c r="D22" s="84"/>
      <c r="E22" s="85"/>
      <c r="F22" s="83">
        <f>75255046+1692739+Q21</f>
        <v>76947785</v>
      </c>
      <c r="G22" s="84"/>
      <c r="H22" s="85"/>
      <c r="I22" s="86">
        <f>74457112+1733907+3444796</f>
        <v>79635815</v>
      </c>
      <c r="J22" s="87"/>
      <c r="K22" s="88"/>
      <c r="L22" s="78" t="s">
        <v>126</v>
      </c>
      <c r="M22" s="78"/>
      <c r="N22" s="78"/>
      <c r="P22" s="49"/>
    </row>
    <row r="23" spans="1:16" x14ac:dyDescent="0.25">
      <c r="A23" s="27"/>
      <c r="B23" s="28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</row>
    <row r="24" spans="1:16" x14ac:dyDescent="0.25">
      <c r="L24" s="22"/>
      <c r="M24" s="22"/>
    </row>
    <row r="25" spans="1:16" x14ac:dyDescent="0.25">
      <c r="A25" s="2"/>
      <c r="B25" s="21"/>
      <c r="C25" s="4" t="s">
        <v>0</v>
      </c>
      <c r="D25" s="4" t="s">
        <v>1</v>
      </c>
      <c r="E25" s="4" t="s">
        <v>2</v>
      </c>
      <c r="F25" s="4" t="s">
        <v>0</v>
      </c>
      <c r="G25" s="4" t="s">
        <v>1</v>
      </c>
      <c r="H25" s="4" t="s">
        <v>2</v>
      </c>
      <c r="I25" s="4" t="s">
        <v>0</v>
      </c>
      <c r="J25" s="4" t="s">
        <v>1</v>
      </c>
      <c r="K25" s="4" t="s">
        <v>2</v>
      </c>
      <c r="L25" s="55" t="s">
        <v>0</v>
      </c>
      <c r="M25" s="55" t="s">
        <v>1</v>
      </c>
      <c r="N25" s="55" t="s">
        <v>78</v>
      </c>
    </row>
    <row r="26" spans="1:16" s="17" customFormat="1" ht="33.75" customHeight="1" x14ac:dyDescent="0.25">
      <c r="A26" s="20" t="s">
        <v>63</v>
      </c>
      <c r="B26" s="31" t="s">
        <v>75</v>
      </c>
      <c r="C26" s="75" t="s">
        <v>121</v>
      </c>
      <c r="D26" s="76"/>
      <c r="E26" s="77"/>
      <c r="F26" s="75" t="s">
        <v>122</v>
      </c>
      <c r="G26" s="76"/>
      <c r="H26" s="77"/>
      <c r="I26" s="75" t="s">
        <v>129</v>
      </c>
      <c r="J26" s="76"/>
      <c r="K26" s="77"/>
      <c r="L26" s="19"/>
      <c r="M26" s="19"/>
      <c r="N26" s="19"/>
      <c r="P26" s="18"/>
    </row>
    <row r="27" spans="1:16" ht="30" x14ac:dyDescent="0.25">
      <c r="A27" s="20" t="s">
        <v>64</v>
      </c>
      <c r="B27" s="32" t="s">
        <v>6</v>
      </c>
      <c r="C27" s="75" t="s">
        <v>121</v>
      </c>
      <c r="D27" s="76"/>
      <c r="E27" s="77"/>
      <c r="F27" s="75" t="s">
        <v>121</v>
      </c>
      <c r="G27" s="76"/>
      <c r="H27" s="77"/>
      <c r="I27" s="75" t="s">
        <v>129</v>
      </c>
      <c r="J27" s="76"/>
      <c r="K27" s="77"/>
      <c r="L27" s="3"/>
      <c r="M27" s="3"/>
      <c r="N27" s="3"/>
    </row>
    <row r="28" spans="1:16" ht="30" x14ac:dyDescent="0.25">
      <c r="A28" s="20" t="s">
        <v>79</v>
      </c>
      <c r="B28" s="12" t="s">
        <v>7</v>
      </c>
      <c r="C28" s="75" t="s">
        <v>121</v>
      </c>
      <c r="D28" s="76"/>
      <c r="E28" s="77"/>
      <c r="F28" s="75" t="s">
        <v>121</v>
      </c>
      <c r="G28" s="76"/>
      <c r="H28" s="77"/>
      <c r="I28" s="75" t="s">
        <v>129</v>
      </c>
      <c r="J28" s="76"/>
      <c r="K28" s="77"/>
      <c r="L28" s="3"/>
      <c r="M28" s="3"/>
      <c r="N28" s="3"/>
    </row>
    <row r="29" spans="1:16" ht="33" customHeight="1" x14ac:dyDescent="0.25">
      <c r="A29" s="20" t="s">
        <v>80</v>
      </c>
      <c r="B29" s="12" t="s">
        <v>8</v>
      </c>
      <c r="C29" s="75" t="s">
        <v>121</v>
      </c>
      <c r="D29" s="76"/>
      <c r="E29" s="77"/>
      <c r="F29" s="75" t="s">
        <v>121</v>
      </c>
      <c r="G29" s="76"/>
      <c r="H29" s="77"/>
      <c r="I29" s="75" t="s">
        <v>129</v>
      </c>
      <c r="J29" s="76"/>
      <c r="K29" s="77"/>
      <c r="L29" s="3"/>
      <c r="M29" s="3"/>
      <c r="N29" s="3"/>
    </row>
    <row r="30" spans="1:16" ht="30" x14ac:dyDescent="0.25">
      <c r="A30" s="20" t="s">
        <v>81</v>
      </c>
      <c r="B30" s="12" t="s">
        <v>9</v>
      </c>
      <c r="D30" s="9"/>
      <c r="E30" s="9"/>
      <c r="F30" s="9"/>
      <c r="G30" s="9"/>
      <c r="H30" s="5"/>
      <c r="I30" s="9"/>
      <c r="J30" s="9"/>
      <c r="K30" s="5"/>
      <c r="L30" s="12"/>
      <c r="M30" s="3"/>
      <c r="N30" s="48"/>
    </row>
    <row r="31" spans="1:16" ht="29.45" customHeight="1" x14ac:dyDescent="0.25">
      <c r="A31" s="20" t="s">
        <v>82</v>
      </c>
      <c r="B31" s="12" t="s">
        <v>10</v>
      </c>
      <c r="C31" s="9"/>
      <c r="D31" s="9"/>
      <c r="E31" s="5"/>
      <c r="F31" s="9"/>
      <c r="G31" s="9"/>
      <c r="H31" s="5"/>
      <c r="I31" s="9"/>
      <c r="J31" s="9"/>
      <c r="K31" s="5"/>
      <c r="L31" s="3"/>
      <c r="M31" s="3"/>
      <c r="N31" s="3"/>
    </row>
    <row r="32" spans="1:16" s="17" customFormat="1" ht="30" customHeight="1" x14ac:dyDescent="0.25">
      <c r="A32" s="20" t="s">
        <v>83</v>
      </c>
      <c r="B32" s="31" t="s">
        <v>31</v>
      </c>
      <c r="C32" s="19"/>
      <c r="D32" s="19"/>
      <c r="E32" s="19"/>
      <c r="F32" s="19"/>
      <c r="G32" s="19"/>
      <c r="H32" s="19"/>
      <c r="I32" s="19"/>
      <c r="J32" s="19"/>
      <c r="K32" s="19"/>
      <c r="L32" s="56"/>
      <c r="M32" s="56"/>
      <c r="N32" s="56"/>
      <c r="P32" s="18"/>
    </row>
    <row r="33" spans="1:16" s="51" customFormat="1" x14ac:dyDescent="0.25">
      <c r="A33" s="50" t="s">
        <v>84</v>
      </c>
      <c r="B33" s="52" t="s">
        <v>74</v>
      </c>
      <c r="C33" s="9"/>
      <c r="D33" s="62">
        <v>745910259</v>
      </c>
      <c r="E33" s="9"/>
      <c r="F33" s="9"/>
      <c r="G33" s="57">
        <v>849357314</v>
      </c>
      <c r="H33" s="9"/>
      <c r="I33" s="9"/>
      <c r="J33" s="64">
        <v>847184363</v>
      </c>
      <c r="K33" s="9"/>
      <c r="L33" s="9"/>
      <c r="M33" s="62"/>
      <c r="N33" s="60"/>
    </row>
    <row r="34" spans="1:16" ht="30" x14ac:dyDescent="0.25">
      <c r="A34" s="20" t="s">
        <v>85</v>
      </c>
      <c r="B34" s="12" t="s">
        <v>40</v>
      </c>
      <c r="C34" s="57">
        <v>33593076.93</v>
      </c>
      <c r="D34" s="62">
        <v>745910259</v>
      </c>
      <c r="E34" s="5">
        <f>C22/D34</f>
        <v>4.503635192661963E-2</v>
      </c>
      <c r="F34" s="57">
        <v>79722910</v>
      </c>
      <c r="G34" s="57">
        <v>849357314</v>
      </c>
      <c r="H34" s="5">
        <f>F34/G34</f>
        <v>9.3862628467340184E-2</v>
      </c>
      <c r="I34" s="64">
        <f>74457112+1733907+3444796</f>
        <v>79635815</v>
      </c>
      <c r="J34" s="64">
        <v>847184363</v>
      </c>
      <c r="K34" s="65">
        <f>I34/J34</f>
        <v>9.400057234059217E-2</v>
      </c>
      <c r="L34" s="9"/>
      <c r="M34" s="62"/>
      <c r="N34" s="34"/>
      <c r="P34" s="2"/>
    </row>
    <row r="35" spans="1:16" ht="30" x14ac:dyDescent="0.25">
      <c r="A35" s="20" t="s">
        <v>86</v>
      </c>
      <c r="B35" s="32" t="s">
        <v>42</v>
      </c>
      <c r="C35" s="57">
        <f>59363042+340346399.94</f>
        <v>399709441.94</v>
      </c>
      <c r="D35" s="62">
        <v>745910259</v>
      </c>
      <c r="E35" s="5">
        <f>C35/D35</f>
        <v>0.53586800438415738</v>
      </c>
      <c r="F35" s="57">
        <f>58491645.28+386914349.88</f>
        <v>445405995.15999997</v>
      </c>
      <c r="G35" s="57">
        <v>849357314</v>
      </c>
      <c r="H35" s="5">
        <f>F35/G35</f>
        <v>0.52440355527450011</v>
      </c>
      <c r="I35" s="58"/>
      <c r="J35" s="64">
        <v>847184363</v>
      </c>
      <c r="K35" s="65">
        <f t="shared" ref="K35:K37" si="0">I35/J35</f>
        <v>0</v>
      </c>
      <c r="M35" s="62"/>
      <c r="N35" s="66"/>
    </row>
    <row r="36" spans="1:16" ht="15.75" customHeight="1" x14ac:dyDescent="0.25">
      <c r="A36" s="20" t="s">
        <v>87</v>
      </c>
      <c r="B36" s="3" t="s">
        <v>41</v>
      </c>
      <c r="C36" s="57">
        <v>51961717.600000001</v>
      </c>
      <c r="D36" s="62">
        <v>745910259</v>
      </c>
      <c r="E36" s="5">
        <f>C11/D36</f>
        <v>6.9662157039725073E-2</v>
      </c>
      <c r="F36" s="57">
        <v>106159790.51000001</v>
      </c>
      <c r="G36" s="57">
        <v>849357314</v>
      </c>
      <c r="H36" s="5">
        <f>F36/G36</f>
        <v>0.12498837504565247</v>
      </c>
      <c r="I36" s="57">
        <v>92551706.030000001</v>
      </c>
      <c r="J36" s="64">
        <v>847184363</v>
      </c>
      <c r="K36" s="65">
        <f t="shared" si="0"/>
        <v>0.1092462397467551</v>
      </c>
      <c r="L36" s="9"/>
      <c r="M36" s="62"/>
      <c r="N36" s="33"/>
    </row>
    <row r="37" spans="1:16" s="63" customFormat="1" ht="45" x14ac:dyDescent="0.25">
      <c r="A37" s="20" t="s">
        <v>88</v>
      </c>
      <c r="B37" s="12" t="s">
        <v>73</v>
      </c>
      <c r="C37" s="57"/>
      <c r="D37" s="62">
        <v>657946703</v>
      </c>
      <c r="E37" s="5">
        <f>C37/D37</f>
        <v>0</v>
      </c>
      <c r="F37" s="57"/>
      <c r="G37" s="57">
        <v>706196155</v>
      </c>
      <c r="H37" s="5">
        <f>F37/G37</f>
        <v>0</v>
      </c>
      <c r="I37" s="57"/>
      <c r="J37" s="64">
        <v>743223019</v>
      </c>
      <c r="K37" s="65">
        <f t="shared" si="0"/>
        <v>0</v>
      </c>
      <c r="L37" s="30" t="s">
        <v>72</v>
      </c>
      <c r="M37" s="30" t="s">
        <v>71</v>
      </c>
      <c r="N37" s="48"/>
    </row>
    <row r="38" spans="1:16" x14ac:dyDescent="0.25">
      <c r="A38" s="23"/>
      <c r="B38" s="21"/>
      <c r="C38" s="24"/>
      <c r="D38" s="24"/>
      <c r="E38" s="25"/>
      <c r="F38" s="24"/>
      <c r="G38" s="24"/>
      <c r="H38" s="25"/>
      <c r="I38" s="24"/>
      <c r="J38" s="24"/>
      <c r="K38" s="25"/>
      <c r="L38" s="24"/>
      <c r="M38" s="24"/>
    </row>
    <row r="39" spans="1:16" x14ac:dyDescent="0.25">
      <c r="A39" s="23"/>
      <c r="B39" s="21"/>
      <c r="C39" s="24"/>
      <c r="D39" s="24"/>
      <c r="E39" s="25"/>
      <c r="F39" s="24"/>
      <c r="G39" s="24"/>
      <c r="H39" s="25"/>
      <c r="I39" s="24"/>
      <c r="J39" s="24"/>
      <c r="K39" s="25"/>
      <c r="L39" s="24"/>
      <c r="M39" s="24"/>
    </row>
    <row r="40" spans="1:16" s="17" customFormat="1" x14ac:dyDescent="0.25">
      <c r="A40" s="10" t="s">
        <v>5</v>
      </c>
      <c r="B40" s="2" t="s">
        <v>36</v>
      </c>
      <c r="C40" s="2"/>
      <c r="D40" s="2"/>
      <c r="E40" s="2"/>
      <c r="F40" s="2"/>
      <c r="G40" s="2"/>
      <c r="H40" s="2"/>
      <c r="I40" s="2"/>
      <c r="J40" s="2"/>
      <c r="K40" s="2"/>
      <c r="L40" s="2"/>
      <c r="P40" s="18"/>
    </row>
    <row r="41" spans="1:16" s="17" customFormat="1" x14ac:dyDescent="0.25">
      <c r="A41" s="10" t="s">
        <v>5</v>
      </c>
      <c r="B41" s="2" t="s">
        <v>37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P41" s="18"/>
    </row>
    <row r="42" spans="1:16" s="17" customFormat="1" x14ac:dyDescent="0.25">
      <c r="A42" s="16" t="s">
        <v>5</v>
      </c>
      <c r="B42" s="11" t="s">
        <v>25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P42" s="18"/>
    </row>
    <row r="43" spans="1:16" s="17" customFormat="1" x14ac:dyDescent="0.25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P43" s="18"/>
    </row>
    <row r="44" spans="1:16" x14ac:dyDescent="0.25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</row>
    <row r="45" spans="1:16" x14ac:dyDescent="0.25">
      <c r="B45" s="26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</row>
    <row r="46" spans="1:16" x14ac:dyDescent="0.25">
      <c r="B46" s="21"/>
      <c r="C46" s="7"/>
      <c r="D46" s="7"/>
      <c r="E46" s="7"/>
      <c r="F46" s="7"/>
      <c r="G46" s="7"/>
      <c r="H46" s="7"/>
      <c r="I46" s="7"/>
      <c r="J46" s="7"/>
      <c r="K46" s="7"/>
      <c r="L46" s="24"/>
      <c r="M46" s="24"/>
    </row>
    <row r="47" spans="1:16" x14ac:dyDescent="0.25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</row>
    <row r="48" spans="1:16" x14ac:dyDescent="0.2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</row>
    <row r="49" spans="2:13" x14ac:dyDescent="0.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</row>
    <row r="50" spans="2:13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</row>
    <row r="51" spans="2:13" x14ac:dyDescent="0.2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</row>
  </sheetData>
  <sheetProtection algorithmName="SHA-512" hashValue="dfhC1oPnPcsK0pvTOWdFjpzjxJWwPdtG5NXt0XuQXDRYi3j1KXCPVlDIlZXZeEl/wG8UcujgLh2mPmOpwQBoGg==" saltValue="ct53r8lZznCiUjAcCptrQg==" spinCount="100000" sheet="1" objects="1" scenarios="1"/>
  <mergeCells count="97">
    <mergeCell ref="C2:E2"/>
    <mergeCell ref="F2:H2"/>
    <mergeCell ref="I2:K2"/>
    <mergeCell ref="L2:N2"/>
    <mergeCell ref="L3:N3"/>
    <mergeCell ref="F3:H3"/>
    <mergeCell ref="I3:K3"/>
    <mergeCell ref="L4:N4"/>
    <mergeCell ref="A1:N1"/>
    <mergeCell ref="F9:H9"/>
    <mergeCell ref="C7:E7"/>
    <mergeCell ref="I8:K8"/>
    <mergeCell ref="I9:K9"/>
    <mergeCell ref="F8:H8"/>
    <mergeCell ref="C8:E8"/>
    <mergeCell ref="C9:E9"/>
    <mergeCell ref="F7:H7"/>
    <mergeCell ref="I7:K7"/>
    <mergeCell ref="C5:E5"/>
    <mergeCell ref="F5:H5"/>
    <mergeCell ref="I5:K5"/>
    <mergeCell ref="C6:E6"/>
    <mergeCell ref="C3:E3"/>
    <mergeCell ref="C4:E4"/>
    <mergeCell ref="F4:H4"/>
    <mergeCell ref="I4:K4"/>
    <mergeCell ref="F6:H6"/>
    <mergeCell ref="I6:K6"/>
    <mergeCell ref="C10:E10"/>
    <mergeCell ref="C11:E11"/>
    <mergeCell ref="C12:E12"/>
    <mergeCell ref="F13:H13"/>
    <mergeCell ref="F14:H14"/>
    <mergeCell ref="C13:E13"/>
    <mergeCell ref="C14:E14"/>
    <mergeCell ref="F10:H10"/>
    <mergeCell ref="F11:H11"/>
    <mergeCell ref="F12:H12"/>
    <mergeCell ref="C19:E19"/>
    <mergeCell ref="I15:K15"/>
    <mergeCell ref="I16:K16"/>
    <mergeCell ref="I17:K17"/>
    <mergeCell ref="I18:K18"/>
    <mergeCell ref="F17:H17"/>
    <mergeCell ref="F18:H18"/>
    <mergeCell ref="C18:E18"/>
    <mergeCell ref="C17:E17"/>
    <mergeCell ref="C15:E15"/>
    <mergeCell ref="C16:E16"/>
    <mergeCell ref="F19:H19"/>
    <mergeCell ref="F15:H15"/>
    <mergeCell ref="F16:H16"/>
    <mergeCell ref="I19:K19"/>
    <mergeCell ref="I10:K10"/>
    <mergeCell ref="I11:K11"/>
    <mergeCell ref="I12:K12"/>
    <mergeCell ref="I13:K13"/>
    <mergeCell ref="I14:K14"/>
    <mergeCell ref="L5:N5"/>
    <mergeCell ref="L6:N6"/>
    <mergeCell ref="L7:N7"/>
    <mergeCell ref="L13:N13"/>
    <mergeCell ref="L14:N14"/>
    <mergeCell ref="L8:N8"/>
    <mergeCell ref="L9:N9"/>
    <mergeCell ref="L10:N10"/>
    <mergeCell ref="L11:N11"/>
    <mergeCell ref="L12:N12"/>
    <mergeCell ref="L15:N15"/>
    <mergeCell ref="L16:N16"/>
    <mergeCell ref="L17:N17"/>
    <mergeCell ref="L18:N18"/>
    <mergeCell ref="L19:N19"/>
    <mergeCell ref="L22:N22"/>
    <mergeCell ref="C20:E20"/>
    <mergeCell ref="F20:H20"/>
    <mergeCell ref="I20:K20"/>
    <mergeCell ref="L20:N20"/>
    <mergeCell ref="L21:N21"/>
    <mergeCell ref="C22:E22"/>
    <mergeCell ref="F22:H22"/>
    <mergeCell ref="I22:K22"/>
    <mergeCell ref="C21:E21"/>
    <mergeCell ref="F21:H21"/>
    <mergeCell ref="I21:K21"/>
    <mergeCell ref="I26:K26"/>
    <mergeCell ref="I27:K27"/>
    <mergeCell ref="I28:K28"/>
    <mergeCell ref="I29:K29"/>
    <mergeCell ref="C26:E26"/>
    <mergeCell ref="F26:H26"/>
    <mergeCell ref="C27:E27"/>
    <mergeCell ref="C28:E28"/>
    <mergeCell ref="C29:E29"/>
    <mergeCell ref="F27:H27"/>
    <mergeCell ref="F28:H28"/>
    <mergeCell ref="F29:H29"/>
  </mergeCells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4"/>
  <sheetViews>
    <sheetView workbookViewId="0">
      <selection activeCell="G10" sqref="G10"/>
    </sheetView>
  </sheetViews>
  <sheetFormatPr defaultColWidth="8.7109375" defaultRowHeight="15" x14ac:dyDescent="0.25"/>
  <cols>
    <col min="1" max="1" width="5.140625" style="36" customWidth="1"/>
    <col min="2" max="2" width="93.5703125" style="1" bestFit="1" customWidth="1"/>
    <col min="3" max="3" width="23.28515625" style="1" bestFit="1" customWidth="1"/>
    <col min="4" max="16384" width="8.7109375" style="1"/>
  </cols>
  <sheetData>
    <row r="1" spans="1:3" x14ac:dyDescent="0.25">
      <c r="A1" s="108" t="s">
        <v>90</v>
      </c>
      <c r="B1" s="108"/>
    </row>
    <row r="2" spans="1:3" x14ac:dyDescent="0.25">
      <c r="A2" s="108" t="s">
        <v>13</v>
      </c>
      <c r="B2" s="108"/>
    </row>
    <row r="4" spans="1:3" x14ac:dyDescent="0.25">
      <c r="A4" s="13" t="s">
        <v>3</v>
      </c>
      <c r="B4" s="43" t="s">
        <v>97</v>
      </c>
      <c r="C4" s="42" t="s">
        <v>14</v>
      </c>
    </row>
    <row r="5" spans="1:3" x14ac:dyDescent="0.25">
      <c r="A5" s="13" t="s">
        <v>15</v>
      </c>
      <c r="B5" s="15"/>
      <c r="C5" s="14"/>
    </row>
    <row r="6" spans="1:3" x14ac:dyDescent="0.25">
      <c r="A6" s="13" t="s">
        <v>16</v>
      </c>
      <c r="B6" s="15"/>
      <c r="C6" s="14"/>
    </row>
    <row r="7" spans="1:3" x14ac:dyDescent="0.25">
      <c r="A7" s="13" t="s">
        <v>17</v>
      </c>
      <c r="B7" s="15"/>
      <c r="C7" s="14"/>
    </row>
    <row r="8" spans="1:3" x14ac:dyDescent="0.25">
      <c r="A8" s="13" t="s">
        <v>18</v>
      </c>
      <c r="B8" s="15"/>
      <c r="C8" s="14"/>
    </row>
    <row r="9" spans="1:3" x14ac:dyDescent="0.25">
      <c r="A9" s="13" t="s">
        <v>19</v>
      </c>
      <c r="B9" s="15"/>
      <c r="C9" s="14"/>
    </row>
    <row r="10" spans="1:3" x14ac:dyDescent="0.25">
      <c r="A10" s="13" t="s">
        <v>20</v>
      </c>
      <c r="B10" s="15"/>
      <c r="C10" s="14"/>
    </row>
    <row r="11" spans="1:3" x14ac:dyDescent="0.25">
      <c r="A11" s="13" t="s">
        <v>21</v>
      </c>
      <c r="B11" s="15"/>
      <c r="C11" s="14"/>
    </row>
    <row r="12" spans="1:3" x14ac:dyDescent="0.25">
      <c r="A12" s="13" t="s">
        <v>22</v>
      </c>
      <c r="B12" s="15"/>
      <c r="C12" s="14"/>
    </row>
    <row r="13" spans="1:3" x14ac:dyDescent="0.25">
      <c r="A13" s="13" t="s">
        <v>23</v>
      </c>
      <c r="B13" s="15"/>
      <c r="C13" s="14"/>
    </row>
    <row r="14" spans="1:3" x14ac:dyDescent="0.25">
      <c r="A14" s="13" t="s">
        <v>24</v>
      </c>
      <c r="B14" s="15"/>
      <c r="C14" s="14"/>
    </row>
  </sheetData>
  <sheetProtection algorithmName="SHA-512" hashValue="h7jwyupUXTcHMItI5N7wps1Vckgk16BDQiHlvahlU6iEuSlWwhyN2iODlnp6DCHZZMVCwM9G92b01Gfeg+hacQ==" saltValue="0fhRyCQgCxfWiCooeXDoTA==" spinCount="100000" sheet="1" objects="1" scenarios="1"/>
  <mergeCells count="2">
    <mergeCell ref="A1:B1"/>
    <mergeCell ref="A2:B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4"/>
  <sheetViews>
    <sheetView workbookViewId="0">
      <selection activeCell="D14" sqref="D14"/>
    </sheetView>
  </sheetViews>
  <sheetFormatPr defaultColWidth="8.7109375" defaultRowHeight="15" x14ac:dyDescent="0.25"/>
  <cols>
    <col min="1" max="1" width="4.7109375" style="36" customWidth="1"/>
    <col min="2" max="2" width="76.42578125" style="1" customWidth="1"/>
    <col min="3" max="3" width="21.140625" style="68" bestFit="1" customWidth="1"/>
    <col min="4" max="4" width="21.5703125" style="68" customWidth="1"/>
    <col min="5" max="5" width="12.140625" style="68" customWidth="1"/>
    <col min="6" max="16384" width="8.7109375" style="1"/>
  </cols>
  <sheetData>
    <row r="1" spans="1:5" x14ac:dyDescent="0.25">
      <c r="A1" s="108" t="s">
        <v>109</v>
      </c>
      <c r="B1" s="108"/>
      <c r="C1" s="67"/>
      <c r="D1" s="67"/>
    </row>
    <row r="2" spans="1:5" x14ac:dyDescent="0.25">
      <c r="A2" s="108" t="s">
        <v>110</v>
      </c>
      <c r="B2" s="108"/>
      <c r="C2" s="67"/>
      <c r="D2" s="67"/>
    </row>
    <row r="4" spans="1:5" ht="28.5" x14ac:dyDescent="0.25">
      <c r="A4" s="37" t="s">
        <v>3</v>
      </c>
      <c r="B4" s="46" t="s">
        <v>98</v>
      </c>
      <c r="C4" s="44" t="s">
        <v>99</v>
      </c>
      <c r="D4" s="44" t="s">
        <v>91</v>
      </c>
      <c r="E4" s="47" t="s">
        <v>100</v>
      </c>
    </row>
    <row r="5" spans="1:5" x14ac:dyDescent="0.25">
      <c r="A5" s="13" t="s">
        <v>15</v>
      </c>
      <c r="B5" s="15" t="s">
        <v>111</v>
      </c>
      <c r="C5" s="69" t="s">
        <v>112</v>
      </c>
      <c r="D5" s="69" t="s">
        <v>113</v>
      </c>
      <c r="E5" s="70">
        <v>43454</v>
      </c>
    </row>
    <row r="6" spans="1:5" x14ac:dyDescent="0.25">
      <c r="A6" s="13" t="s">
        <v>16</v>
      </c>
      <c r="B6" s="15" t="s">
        <v>111</v>
      </c>
      <c r="C6" s="69" t="s">
        <v>112</v>
      </c>
      <c r="D6" s="69" t="s">
        <v>114</v>
      </c>
      <c r="E6" s="70">
        <v>43454</v>
      </c>
    </row>
    <row r="7" spans="1:5" x14ac:dyDescent="0.25">
      <c r="A7" s="13" t="s">
        <v>17</v>
      </c>
      <c r="B7" s="15" t="s">
        <v>111</v>
      </c>
      <c r="C7" s="69" t="s">
        <v>112</v>
      </c>
      <c r="D7" s="69" t="s">
        <v>115</v>
      </c>
      <c r="E7" s="70">
        <v>43454</v>
      </c>
    </row>
    <row r="8" spans="1:5" ht="75" x14ac:dyDescent="0.25">
      <c r="A8" s="13" t="s">
        <v>18</v>
      </c>
      <c r="B8" s="15" t="s">
        <v>111</v>
      </c>
      <c r="C8" s="69" t="s">
        <v>112</v>
      </c>
      <c r="D8" s="71" t="s">
        <v>116</v>
      </c>
      <c r="E8" s="70">
        <v>43461</v>
      </c>
    </row>
    <row r="9" spans="1:5" ht="78.75" customHeight="1" x14ac:dyDescent="0.25">
      <c r="A9" s="13" t="s">
        <v>19</v>
      </c>
      <c r="B9" s="15" t="s">
        <v>111</v>
      </c>
      <c r="C9" s="69" t="s">
        <v>112</v>
      </c>
      <c r="D9" s="71" t="s">
        <v>117</v>
      </c>
      <c r="E9" s="70">
        <v>43461</v>
      </c>
    </row>
    <row r="10" spans="1:5" ht="74.25" customHeight="1" x14ac:dyDescent="0.25">
      <c r="A10" s="13" t="s">
        <v>20</v>
      </c>
      <c r="B10" s="15" t="s">
        <v>111</v>
      </c>
      <c r="C10" s="69" t="s">
        <v>112</v>
      </c>
      <c r="D10" s="71" t="s">
        <v>118</v>
      </c>
      <c r="E10" s="70">
        <v>43461</v>
      </c>
    </row>
    <row r="11" spans="1:5" x14ac:dyDescent="0.25">
      <c r="A11" s="13" t="s">
        <v>21</v>
      </c>
      <c r="B11" s="15" t="s">
        <v>119</v>
      </c>
      <c r="C11" s="69" t="s">
        <v>120</v>
      </c>
      <c r="D11" s="69"/>
      <c r="E11" s="70">
        <v>43098</v>
      </c>
    </row>
    <row r="12" spans="1:5" x14ac:dyDescent="0.25">
      <c r="A12" s="13" t="s">
        <v>22</v>
      </c>
      <c r="B12" s="15"/>
      <c r="C12" s="69"/>
      <c r="D12" s="69"/>
      <c r="E12" s="34"/>
    </row>
    <row r="13" spans="1:5" x14ac:dyDescent="0.25">
      <c r="A13" s="13" t="s">
        <v>23</v>
      </c>
      <c r="B13" s="15"/>
      <c r="C13" s="69"/>
      <c r="D13" s="69"/>
      <c r="E13" s="34"/>
    </row>
    <row r="14" spans="1:5" x14ac:dyDescent="0.25">
      <c r="A14" s="13" t="s">
        <v>24</v>
      </c>
      <c r="B14" s="15"/>
      <c r="C14" s="69"/>
      <c r="D14" s="69"/>
      <c r="E14" s="34"/>
    </row>
  </sheetData>
  <sheetProtection algorithmName="SHA-512" hashValue="M1Jhd5G3unfASi8hapBqcI2KM+/Lvi3nLDRN2YUT/oRPttwtoWs18m+MmQWxipx0T1VCugLYZ5D5fU/Iu3TTig==" saltValue="fpggjp+fZ0lSwLHq2P6Osg==" spinCount="100000" sheet="1" objects="1" scenarios="1"/>
  <mergeCells count="2">
    <mergeCell ref="A1:B1"/>
    <mergeCell ref="A2:B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4"/>
  <sheetViews>
    <sheetView workbookViewId="0">
      <selection activeCell="F6" sqref="F6"/>
    </sheetView>
  </sheetViews>
  <sheetFormatPr defaultRowHeight="15" x14ac:dyDescent="0.25"/>
  <cols>
    <col min="1" max="1" width="4.85546875" style="45" customWidth="1"/>
    <col min="2" max="2" width="64.140625" bestFit="1" customWidth="1"/>
    <col min="3" max="3" width="22.85546875" bestFit="1" customWidth="1"/>
  </cols>
  <sheetData>
    <row r="1" spans="1:3" x14ac:dyDescent="0.25">
      <c r="A1" s="108" t="s">
        <v>90</v>
      </c>
      <c r="B1" s="108"/>
      <c r="C1" s="1"/>
    </row>
    <row r="2" spans="1:3" x14ac:dyDescent="0.25">
      <c r="A2" s="108" t="s">
        <v>13</v>
      </c>
      <c r="B2" s="108"/>
      <c r="C2" s="1"/>
    </row>
    <row r="3" spans="1:3" x14ac:dyDescent="0.25">
      <c r="A3" s="36"/>
      <c r="B3" s="1"/>
      <c r="C3" s="1"/>
    </row>
    <row r="4" spans="1:3" x14ac:dyDescent="0.25">
      <c r="A4" s="13" t="s">
        <v>3</v>
      </c>
      <c r="B4" s="43" t="s">
        <v>101</v>
      </c>
      <c r="C4" s="42" t="s">
        <v>100</v>
      </c>
    </row>
    <row r="5" spans="1:3" x14ac:dyDescent="0.25">
      <c r="A5" s="13" t="s">
        <v>15</v>
      </c>
      <c r="B5" s="15"/>
      <c r="C5" s="14"/>
    </row>
    <row r="6" spans="1:3" x14ac:dyDescent="0.25">
      <c r="A6" s="13" t="s">
        <v>16</v>
      </c>
      <c r="B6" s="15"/>
      <c r="C6" s="14"/>
    </row>
    <row r="7" spans="1:3" x14ac:dyDescent="0.25">
      <c r="A7" s="13" t="s">
        <v>17</v>
      </c>
      <c r="B7" s="15"/>
      <c r="C7" s="14"/>
    </row>
    <row r="8" spans="1:3" x14ac:dyDescent="0.25">
      <c r="A8" s="13" t="s">
        <v>18</v>
      </c>
      <c r="B8" s="15"/>
      <c r="C8" s="14"/>
    </row>
    <row r="9" spans="1:3" x14ac:dyDescent="0.25">
      <c r="A9" s="13" t="s">
        <v>19</v>
      </c>
      <c r="B9" s="15"/>
      <c r="C9" s="14"/>
    </row>
    <row r="10" spans="1:3" x14ac:dyDescent="0.25">
      <c r="A10" s="13" t="s">
        <v>20</v>
      </c>
      <c r="B10" s="15"/>
      <c r="C10" s="14"/>
    </row>
    <row r="11" spans="1:3" x14ac:dyDescent="0.25">
      <c r="A11" s="13" t="s">
        <v>21</v>
      </c>
      <c r="B11" s="15"/>
      <c r="C11" s="14"/>
    </row>
    <row r="12" spans="1:3" x14ac:dyDescent="0.25">
      <c r="A12" s="13" t="s">
        <v>22</v>
      </c>
      <c r="B12" s="15"/>
      <c r="C12" s="14"/>
    </row>
    <row r="13" spans="1:3" x14ac:dyDescent="0.25">
      <c r="A13" s="13" t="s">
        <v>23</v>
      </c>
      <c r="B13" s="15"/>
      <c r="C13" s="14"/>
    </row>
    <row r="14" spans="1:3" x14ac:dyDescent="0.25">
      <c r="A14" s="13" t="s">
        <v>24</v>
      </c>
      <c r="B14" s="15"/>
      <c r="C14" s="14"/>
    </row>
  </sheetData>
  <sheetProtection algorithmName="SHA-512" hashValue="e1TTFhKsGqUl++xi5d8bgCj9CpgPRwbmuMn6DbfzJb44JlQ3spZRM7xqnPSVAiEc4lfK2l4ZjLyGb6dxSkJvcw==" saltValue="8YuwbH3NahaSvxaX300SdQ==" spinCount="100000" sheet="1" objects="1" scenarios="1"/>
  <mergeCells count="2">
    <mergeCell ref="A1:B1"/>
    <mergeCell ref="A2:B2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4"/>
  <sheetViews>
    <sheetView workbookViewId="0">
      <selection activeCell="B16" sqref="B16"/>
    </sheetView>
  </sheetViews>
  <sheetFormatPr defaultColWidth="8.7109375" defaultRowHeight="15" x14ac:dyDescent="0.25"/>
  <cols>
    <col min="1" max="1" width="5.28515625" style="36" customWidth="1"/>
    <col min="2" max="2" width="97.7109375" style="1" bestFit="1" customWidth="1"/>
    <col min="3" max="16384" width="8.7109375" style="1"/>
  </cols>
  <sheetData>
    <row r="1" spans="1:2" x14ac:dyDescent="0.25">
      <c r="A1" s="108" t="s">
        <v>90</v>
      </c>
      <c r="B1" s="108"/>
    </row>
    <row r="2" spans="1:2" x14ac:dyDescent="0.25">
      <c r="A2" s="108" t="s">
        <v>13</v>
      </c>
      <c r="B2" s="108"/>
    </row>
    <row r="4" spans="1:2" x14ac:dyDescent="0.25">
      <c r="A4" s="13" t="s">
        <v>3</v>
      </c>
      <c r="B4" s="13" t="s">
        <v>102</v>
      </c>
    </row>
    <row r="5" spans="1:2" x14ac:dyDescent="0.25">
      <c r="A5" s="13" t="s">
        <v>15</v>
      </c>
      <c r="B5" s="14"/>
    </row>
    <row r="6" spans="1:2" x14ac:dyDescent="0.25">
      <c r="A6" s="13" t="s">
        <v>16</v>
      </c>
      <c r="B6" s="14"/>
    </row>
    <row r="7" spans="1:2" x14ac:dyDescent="0.25">
      <c r="A7" s="13" t="s">
        <v>17</v>
      </c>
      <c r="B7" s="14"/>
    </row>
    <row r="8" spans="1:2" x14ac:dyDescent="0.25">
      <c r="A8" s="13" t="s">
        <v>18</v>
      </c>
      <c r="B8" s="14"/>
    </row>
    <row r="9" spans="1:2" x14ac:dyDescent="0.25">
      <c r="A9" s="13" t="s">
        <v>19</v>
      </c>
      <c r="B9" s="14"/>
    </row>
    <row r="10" spans="1:2" x14ac:dyDescent="0.25">
      <c r="A10" s="13" t="s">
        <v>20</v>
      </c>
      <c r="B10" s="14"/>
    </row>
    <row r="11" spans="1:2" x14ac:dyDescent="0.25">
      <c r="A11" s="13" t="s">
        <v>21</v>
      </c>
      <c r="B11" s="14"/>
    </row>
    <row r="12" spans="1:2" x14ac:dyDescent="0.25">
      <c r="A12" s="13" t="s">
        <v>22</v>
      </c>
      <c r="B12" s="14"/>
    </row>
    <row r="13" spans="1:2" x14ac:dyDescent="0.25">
      <c r="A13" s="13" t="s">
        <v>23</v>
      </c>
      <c r="B13" s="14"/>
    </row>
    <row r="14" spans="1:2" x14ac:dyDescent="0.25">
      <c r="A14" s="13" t="s">
        <v>24</v>
      </c>
      <c r="B14" s="14"/>
    </row>
  </sheetData>
  <sheetProtection algorithmName="SHA-512" hashValue="76CO8p3U/35m+a04ihkgJlZnPDY6Nr0QDwxGVnS9ve+HuTEHrsHCkehFIMm1OaY5VTimrGyCI8pP44rbvsW3Ag==" saltValue="Iyfm4LeFD4+VerN9to7IXw==" spinCount="100000" sheet="1" objects="1" scenarios="1"/>
  <mergeCells count="2">
    <mergeCell ref="A1:B1"/>
    <mergeCell ref="A2: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4"/>
  <sheetViews>
    <sheetView workbookViewId="0">
      <selection activeCell="D4" sqref="D4"/>
    </sheetView>
  </sheetViews>
  <sheetFormatPr defaultRowHeight="15" x14ac:dyDescent="0.25"/>
  <cols>
    <col min="1" max="1" width="4.28515625" style="41" bestFit="1" customWidth="1"/>
    <col min="2" max="2" width="54.140625" bestFit="1" customWidth="1"/>
    <col min="3" max="3" width="10.42578125" bestFit="1" customWidth="1"/>
  </cols>
  <sheetData>
    <row r="1" spans="1:3" s="1" customFormat="1" x14ac:dyDescent="0.25">
      <c r="A1" s="108" t="s">
        <v>90</v>
      </c>
      <c r="B1" s="108"/>
    </row>
    <row r="2" spans="1:3" s="1" customFormat="1" x14ac:dyDescent="0.25">
      <c r="A2" s="108" t="s">
        <v>13</v>
      </c>
      <c r="B2" s="108"/>
    </row>
    <row r="3" spans="1:3" s="1" customFormat="1" x14ac:dyDescent="0.25">
      <c r="A3" s="39"/>
    </row>
    <row r="4" spans="1:3" s="1" customFormat="1" x14ac:dyDescent="0.25">
      <c r="A4" s="40" t="s">
        <v>3</v>
      </c>
      <c r="B4" s="43" t="s">
        <v>103</v>
      </c>
      <c r="C4" s="42" t="s">
        <v>92</v>
      </c>
    </row>
    <row r="5" spans="1:3" s="1" customFormat="1" x14ac:dyDescent="0.25">
      <c r="A5" s="40" t="s">
        <v>15</v>
      </c>
      <c r="B5" s="15"/>
      <c r="C5" s="14"/>
    </row>
    <row r="6" spans="1:3" s="1" customFormat="1" x14ac:dyDescent="0.25">
      <c r="A6" s="40" t="s">
        <v>16</v>
      </c>
      <c r="B6" s="15"/>
      <c r="C6" s="14"/>
    </row>
    <row r="7" spans="1:3" s="1" customFormat="1" x14ac:dyDescent="0.25">
      <c r="A7" s="40" t="s">
        <v>17</v>
      </c>
      <c r="B7" s="15"/>
      <c r="C7" s="14"/>
    </row>
    <row r="8" spans="1:3" s="1" customFormat="1" x14ac:dyDescent="0.25">
      <c r="A8" s="40" t="s">
        <v>18</v>
      </c>
      <c r="B8" s="15"/>
      <c r="C8" s="14"/>
    </row>
    <row r="9" spans="1:3" s="1" customFormat="1" x14ac:dyDescent="0.25">
      <c r="A9" s="40" t="s">
        <v>19</v>
      </c>
      <c r="B9" s="15"/>
      <c r="C9" s="14"/>
    </row>
    <row r="10" spans="1:3" s="1" customFormat="1" x14ac:dyDescent="0.25">
      <c r="A10" s="40" t="s">
        <v>20</v>
      </c>
      <c r="B10" s="15"/>
      <c r="C10" s="14"/>
    </row>
    <row r="11" spans="1:3" s="1" customFormat="1" x14ac:dyDescent="0.25">
      <c r="A11" s="40" t="s">
        <v>21</v>
      </c>
      <c r="B11" s="15"/>
      <c r="C11" s="14"/>
    </row>
    <row r="12" spans="1:3" s="1" customFormat="1" x14ac:dyDescent="0.25">
      <c r="A12" s="40" t="s">
        <v>22</v>
      </c>
      <c r="B12" s="15"/>
      <c r="C12" s="14"/>
    </row>
    <row r="13" spans="1:3" s="1" customFormat="1" x14ac:dyDescent="0.25">
      <c r="A13" s="40" t="s">
        <v>23</v>
      </c>
      <c r="B13" s="15"/>
      <c r="C13" s="14"/>
    </row>
    <row r="14" spans="1:3" s="1" customFormat="1" x14ac:dyDescent="0.25">
      <c r="A14" s="40" t="s">
        <v>24</v>
      </c>
      <c r="B14" s="15"/>
      <c r="C14" s="14"/>
    </row>
  </sheetData>
  <sheetProtection algorithmName="SHA-512" hashValue="yc4bMnMCgNjUlo3jxBoXdNEfCxywXKOoIlWHfNM9adoo1ZOff+5HF/h6JqxMbqAI/+FizB4NTvKmnVasRIMk5g==" saltValue="Mwiy3aqGvNibZz7BoFtdaQ==" spinCount="100000" sheet="1" objects="1" scenarios="1"/>
  <mergeCells count="2">
    <mergeCell ref="A1:B1"/>
    <mergeCell ref="A2:B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4"/>
  <sheetViews>
    <sheetView workbookViewId="0">
      <selection activeCell="D7" sqref="D7"/>
    </sheetView>
  </sheetViews>
  <sheetFormatPr defaultRowHeight="15" x14ac:dyDescent="0.25"/>
  <cols>
    <col min="1" max="1" width="4.5703125" customWidth="1"/>
    <col min="2" max="2" width="50" bestFit="1" customWidth="1"/>
  </cols>
  <sheetData>
    <row r="1" spans="1:2" s="1" customFormat="1" x14ac:dyDescent="0.25">
      <c r="A1" s="108" t="s">
        <v>90</v>
      </c>
      <c r="B1" s="108"/>
    </row>
    <row r="2" spans="1:2" s="1" customFormat="1" x14ac:dyDescent="0.25">
      <c r="A2" s="108" t="s">
        <v>13</v>
      </c>
      <c r="B2" s="108"/>
    </row>
    <row r="3" spans="1:2" s="1" customFormat="1" x14ac:dyDescent="0.25">
      <c r="A3" s="39"/>
    </row>
    <row r="4" spans="1:2" s="1" customFormat="1" x14ac:dyDescent="0.25">
      <c r="A4" s="40" t="s">
        <v>3</v>
      </c>
      <c r="B4" s="4" t="s">
        <v>104</v>
      </c>
    </row>
    <row r="5" spans="1:2" s="1" customFormat="1" x14ac:dyDescent="0.25">
      <c r="A5" s="40" t="s">
        <v>15</v>
      </c>
      <c r="B5" s="14"/>
    </row>
    <row r="6" spans="1:2" s="1" customFormat="1" x14ac:dyDescent="0.25">
      <c r="A6" s="40" t="s">
        <v>16</v>
      </c>
      <c r="B6" s="14"/>
    </row>
    <row r="7" spans="1:2" s="1" customFormat="1" x14ac:dyDescent="0.25">
      <c r="A7" s="40" t="s">
        <v>17</v>
      </c>
      <c r="B7" s="14"/>
    </row>
    <row r="8" spans="1:2" s="1" customFormat="1" x14ac:dyDescent="0.25">
      <c r="A8" s="40" t="s">
        <v>18</v>
      </c>
      <c r="B8" s="14"/>
    </row>
    <row r="9" spans="1:2" s="1" customFormat="1" x14ac:dyDescent="0.25">
      <c r="A9" s="40" t="s">
        <v>19</v>
      </c>
      <c r="B9" s="14"/>
    </row>
    <row r="10" spans="1:2" s="1" customFormat="1" x14ac:dyDescent="0.25">
      <c r="A10" s="40" t="s">
        <v>20</v>
      </c>
      <c r="B10" s="14"/>
    </row>
    <row r="11" spans="1:2" s="1" customFormat="1" x14ac:dyDescent="0.25">
      <c r="A11" s="40" t="s">
        <v>21</v>
      </c>
      <c r="B11" s="14"/>
    </row>
    <row r="12" spans="1:2" s="1" customFormat="1" x14ac:dyDescent="0.25">
      <c r="A12" s="40" t="s">
        <v>22</v>
      </c>
      <c r="B12" s="14"/>
    </row>
    <row r="13" spans="1:2" s="1" customFormat="1" x14ac:dyDescent="0.25">
      <c r="A13" s="40" t="s">
        <v>23</v>
      </c>
      <c r="B13" s="14"/>
    </row>
    <row r="14" spans="1:2" s="1" customFormat="1" x14ac:dyDescent="0.25">
      <c r="A14" s="40" t="s">
        <v>24</v>
      </c>
      <c r="B14" s="14"/>
    </row>
  </sheetData>
  <sheetProtection algorithmName="SHA-512" hashValue="vNkf29MiymPLIEEvMcXPlWBEtbp4pSNer99oezYhjlBLZx3l9XFo7JQJsb9mWzJAULbQjLUKsyLONBSVS5vpcg==" saltValue="38st7V9KpCNnrSVUPkcy/Q==" spinCount="100000" sheet="1" objects="1" scenarios="1"/>
  <mergeCells count="2">
    <mergeCell ref="A1:B1"/>
    <mergeCell ref="A2:B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4"/>
  <sheetViews>
    <sheetView workbookViewId="0">
      <selection activeCell="C8" sqref="C8"/>
    </sheetView>
  </sheetViews>
  <sheetFormatPr defaultRowHeight="15" x14ac:dyDescent="0.25"/>
  <cols>
    <col min="1" max="1" width="4.28515625" bestFit="1" customWidth="1"/>
    <col min="2" max="2" width="65.28515625" bestFit="1" customWidth="1"/>
    <col min="3" max="3" width="22" bestFit="1" customWidth="1"/>
    <col min="4" max="4" width="13.42578125" bestFit="1" customWidth="1"/>
  </cols>
  <sheetData>
    <row r="1" spans="1:4" s="1" customFormat="1" x14ac:dyDescent="0.25">
      <c r="A1" s="108" t="s">
        <v>90</v>
      </c>
      <c r="B1" s="108"/>
    </row>
    <row r="2" spans="1:4" s="1" customFormat="1" x14ac:dyDescent="0.25">
      <c r="A2" s="108" t="s">
        <v>13</v>
      </c>
      <c r="B2" s="108"/>
    </row>
    <row r="3" spans="1:4" s="1" customFormat="1" x14ac:dyDescent="0.25">
      <c r="A3" s="39"/>
    </row>
    <row r="4" spans="1:4" s="1" customFormat="1" x14ac:dyDescent="0.25">
      <c r="A4" s="40" t="s">
        <v>3</v>
      </c>
      <c r="B4" s="38" t="s">
        <v>105</v>
      </c>
      <c r="C4" s="42" t="s">
        <v>93</v>
      </c>
      <c r="D4" s="42" t="s">
        <v>94</v>
      </c>
    </row>
    <row r="5" spans="1:4" s="1" customFormat="1" x14ac:dyDescent="0.25">
      <c r="A5" s="40" t="s">
        <v>15</v>
      </c>
      <c r="B5" s="14"/>
      <c r="C5" s="14"/>
      <c r="D5" s="14"/>
    </row>
    <row r="6" spans="1:4" s="1" customFormat="1" x14ac:dyDescent="0.25">
      <c r="A6" s="40" t="s">
        <v>16</v>
      </c>
      <c r="B6" s="14"/>
      <c r="C6" s="14"/>
      <c r="D6" s="14"/>
    </row>
    <row r="7" spans="1:4" s="1" customFormat="1" x14ac:dyDescent="0.25">
      <c r="A7" s="40" t="s">
        <v>17</v>
      </c>
      <c r="B7" s="14"/>
      <c r="C7" s="14"/>
      <c r="D7" s="14"/>
    </row>
    <row r="8" spans="1:4" s="1" customFormat="1" x14ac:dyDescent="0.25">
      <c r="A8" s="40" t="s">
        <v>18</v>
      </c>
      <c r="B8" s="14"/>
      <c r="C8" s="14"/>
      <c r="D8" s="14"/>
    </row>
    <row r="9" spans="1:4" s="1" customFormat="1" x14ac:dyDescent="0.25">
      <c r="A9" s="40" t="s">
        <v>19</v>
      </c>
      <c r="B9" s="14"/>
      <c r="C9" s="14"/>
      <c r="D9" s="14"/>
    </row>
    <row r="10" spans="1:4" s="1" customFormat="1" x14ac:dyDescent="0.25">
      <c r="A10" s="40" t="s">
        <v>20</v>
      </c>
      <c r="B10" s="14"/>
      <c r="C10" s="14"/>
      <c r="D10" s="14"/>
    </row>
    <row r="11" spans="1:4" s="1" customFormat="1" x14ac:dyDescent="0.25">
      <c r="A11" s="40" t="s">
        <v>21</v>
      </c>
      <c r="B11" s="14"/>
      <c r="C11" s="14"/>
      <c r="D11" s="14"/>
    </row>
    <row r="12" spans="1:4" s="1" customFormat="1" x14ac:dyDescent="0.25">
      <c r="A12" s="40" t="s">
        <v>22</v>
      </c>
      <c r="B12" s="14"/>
      <c r="C12" s="14"/>
      <c r="D12" s="14"/>
    </row>
    <row r="13" spans="1:4" s="1" customFormat="1" x14ac:dyDescent="0.25">
      <c r="A13" s="40" t="s">
        <v>23</v>
      </c>
      <c r="B13" s="14"/>
      <c r="C13" s="14"/>
      <c r="D13" s="14"/>
    </row>
    <row r="14" spans="1:4" s="1" customFormat="1" x14ac:dyDescent="0.25">
      <c r="A14" s="40" t="s">
        <v>24</v>
      </c>
      <c r="B14" s="14"/>
      <c r="C14" s="14"/>
      <c r="D14" s="14"/>
    </row>
  </sheetData>
  <sheetProtection algorithmName="SHA-512" hashValue="yhAH5RhtZETa6JP+6A4NkBLFa8ujKm0XkkJq+MspmOF4z3/p+e6wP5JDk2nKiSHfId1ALJ8AZNo3VuL29IK1WQ==" saltValue="ZrWDTfL6lRydv+6XpTT+OA==" spinCount="100000" sheet="1" objects="1" scenarios="1"/>
  <mergeCells count="2">
    <mergeCell ref="A1:B1"/>
    <mergeCell ref="A2:B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14"/>
  <sheetViews>
    <sheetView workbookViewId="0">
      <selection activeCell="B6" sqref="B6"/>
    </sheetView>
  </sheetViews>
  <sheetFormatPr defaultRowHeight="15" x14ac:dyDescent="0.25"/>
  <cols>
    <col min="1" max="1" width="4.28515625" bestFit="1" customWidth="1"/>
    <col min="2" max="2" width="57.5703125" bestFit="1" customWidth="1"/>
  </cols>
  <sheetData>
    <row r="1" spans="1:2" s="1" customFormat="1" x14ac:dyDescent="0.25">
      <c r="A1" s="108" t="s">
        <v>90</v>
      </c>
      <c r="B1" s="108"/>
    </row>
    <row r="2" spans="1:2" s="1" customFormat="1" x14ac:dyDescent="0.25">
      <c r="A2" s="108" t="s">
        <v>13</v>
      </c>
      <c r="B2" s="108"/>
    </row>
    <row r="3" spans="1:2" s="1" customFormat="1" x14ac:dyDescent="0.25">
      <c r="A3" s="39"/>
    </row>
    <row r="4" spans="1:2" s="1" customFormat="1" x14ac:dyDescent="0.25">
      <c r="A4" s="40" t="s">
        <v>3</v>
      </c>
      <c r="B4" s="4" t="s">
        <v>106</v>
      </c>
    </row>
    <row r="5" spans="1:2" s="1" customFormat="1" x14ac:dyDescent="0.25">
      <c r="A5" s="40" t="s">
        <v>15</v>
      </c>
      <c r="B5" s="14"/>
    </row>
    <row r="6" spans="1:2" s="1" customFormat="1" x14ac:dyDescent="0.25">
      <c r="A6" s="40" t="s">
        <v>16</v>
      </c>
      <c r="B6" s="14"/>
    </row>
    <row r="7" spans="1:2" s="1" customFormat="1" x14ac:dyDescent="0.25">
      <c r="A7" s="40" t="s">
        <v>17</v>
      </c>
      <c r="B7" s="14"/>
    </row>
    <row r="8" spans="1:2" s="1" customFormat="1" x14ac:dyDescent="0.25">
      <c r="A8" s="40" t="s">
        <v>18</v>
      </c>
      <c r="B8" s="14"/>
    </row>
    <row r="9" spans="1:2" s="1" customFormat="1" x14ac:dyDescent="0.25">
      <c r="A9" s="40" t="s">
        <v>19</v>
      </c>
      <c r="B9" s="14"/>
    </row>
    <row r="10" spans="1:2" s="1" customFormat="1" x14ac:dyDescent="0.25">
      <c r="A10" s="40" t="s">
        <v>20</v>
      </c>
      <c r="B10" s="14"/>
    </row>
    <row r="11" spans="1:2" s="1" customFormat="1" x14ac:dyDescent="0.25">
      <c r="A11" s="40" t="s">
        <v>21</v>
      </c>
      <c r="B11" s="14"/>
    </row>
    <row r="12" spans="1:2" s="1" customFormat="1" x14ac:dyDescent="0.25">
      <c r="A12" s="40" t="s">
        <v>22</v>
      </c>
      <c r="B12" s="14"/>
    </row>
    <row r="13" spans="1:2" s="1" customFormat="1" x14ac:dyDescent="0.25">
      <c r="A13" s="40" t="s">
        <v>23</v>
      </c>
      <c r="B13" s="14"/>
    </row>
    <row r="14" spans="1:2" s="1" customFormat="1" x14ac:dyDescent="0.25">
      <c r="A14" s="40" t="s">
        <v>24</v>
      </c>
      <c r="B14" s="14"/>
    </row>
  </sheetData>
  <sheetProtection algorithmName="SHA-512" hashValue="NYHHUE/0oilZxZ0eH5FmETEfMdWih3wlUTaNRzk3ExHVfvsMJb/Mn2YJ1lEt1zMcWFc1FzF2Yj+4Qgt4mhijJA==" saltValue="gdnezl6LV3g3ssnxfEn89Q==" spinCount="100000" sheet="1" objects="1" scenarios="1"/>
  <mergeCells count="2">
    <mergeCell ref="A1:B1"/>
    <mergeCell ref="A2:B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249"/>
  <sheetViews>
    <sheetView workbookViewId="0">
      <selection sqref="A1:E1"/>
    </sheetView>
  </sheetViews>
  <sheetFormatPr defaultRowHeight="15" x14ac:dyDescent="0.25"/>
  <cols>
    <col min="1" max="1" width="9.140625" style="1" bestFit="1" customWidth="1"/>
    <col min="2" max="2" width="19.85546875" style="1" customWidth="1"/>
    <col min="3" max="3" width="62.140625" style="1" bestFit="1" customWidth="1"/>
    <col min="4" max="4" width="105.85546875" style="1" bestFit="1" customWidth="1"/>
    <col min="5" max="5" width="17.85546875" style="1" bestFit="1" customWidth="1"/>
    <col min="6" max="6" width="11.42578125" style="1" bestFit="1" customWidth="1"/>
    <col min="7" max="7" width="11.28515625" style="1" bestFit="1" customWidth="1"/>
    <col min="8" max="8" width="13.85546875" style="1" bestFit="1" customWidth="1"/>
    <col min="9" max="9" width="14.85546875" style="1" bestFit="1" customWidth="1"/>
    <col min="10" max="11" width="9.140625" style="1"/>
    <col min="12" max="12" width="7.5703125" style="1" bestFit="1" customWidth="1"/>
    <col min="13" max="13" width="19" style="1" bestFit="1" customWidth="1"/>
    <col min="14" max="14" width="52.5703125" style="1" bestFit="1" customWidth="1"/>
    <col min="15" max="15" width="88.42578125" style="1" bestFit="1" customWidth="1"/>
    <col min="16" max="16" width="15.28515625" style="1" bestFit="1" customWidth="1"/>
    <col min="17" max="17" width="10.42578125" style="1" bestFit="1" customWidth="1"/>
    <col min="18" max="18" width="11.7109375" style="1" bestFit="1" customWidth="1"/>
    <col min="19" max="19" width="11.28515625" style="1" bestFit="1" customWidth="1"/>
    <col min="20" max="20" width="14.85546875" style="1" bestFit="1" customWidth="1"/>
    <col min="21" max="16384" width="9.140625" style="1"/>
  </cols>
  <sheetData>
    <row r="1" spans="1:9" x14ac:dyDescent="0.25">
      <c r="A1" s="108" t="s">
        <v>95</v>
      </c>
      <c r="B1" s="108"/>
      <c r="C1" s="108"/>
      <c r="D1" s="108"/>
      <c r="E1" s="108"/>
    </row>
    <row r="2" spans="1:9" x14ac:dyDescent="0.25">
      <c r="A2" s="108" t="s">
        <v>96</v>
      </c>
      <c r="B2" s="108"/>
    </row>
    <row r="3" spans="1:9" x14ac:dyDescent="0.25">
      <c r="A3" s="108" t="s">
        <v>13</v>
      </c>
      <c r="B3" s="108"/>
    </row>
    <row r="5" spans="1:9" x14ac:dyDescent="0.25">
      <c r="A5" s="109">
        <v>2019</v>
      </c>
      <c r="B5" s="109"/>
      <c r="C5" s="109"/>
      <c r="D5" s="109"/>
      <c r="E5" s="109"/>
      <c r="F5" s="109"/>
      <c r="G5" s="109"/>
      <c r="H5" s="109"/>
      <c r="I5" s="109"/>
    </row>
    <row r="6" spans="1:9" x14ac:dyDescent="0.25">
      <c r="A6" s="72" t="s">
        <v>130</v>
      </c>
      <c r="B6" s="72" t="s">
        <v>131</v>
      </c>
      <c r="C6" s="72" t="s">
        <v>132</v>
      </c>
      <c r="D6" s="72" t="s">
        <v>133</v>
      </c>
      <c r="E6" s="72" t="s">
        <v>134</v>
      </c>
      <c r="F6" s="72" t="s">
        <v>135</v>
      </c>
      <c r="G6" s="72" t="s">
        <v>136</v>
      </c>
      <c r="H6" s="72" t="s">
        <v>137</v>
      </c>
      <c r="I6" s="72" t="s">
        <v>138</v>
      </c>
    </row>
    <row r="7" spans="1:9" x14ac:dyDescent="0.25">
      <c r="A7" s="73">
        <v>1375031</v>
      </c>
      <c r="B7" s="14" t="s">
        <v>139</v>
      </c>
      <c r="C7" s="14" t="s">
        <v>140</v>
      </c>
      <c r="D7" s="14" t="s">
        <v>141</v>
      </c>
      <c r="E7" s="14" t="s">
        <v>142</v>
      </c>
      <c r="F7" s="14" t="s">
        <v>143</v>
      </c>
      <c r="G7" s="14" t="s">
        <v>144</v>
      </c>
      <c r="H7" s="74">
        <v>10865.92</v>
      </c>
      <c r="I7" s="14" t="s">
        <v>145</v>
      </c>
    </row>
    <row r="8" spans="1:9" x14ac:dyDescent="0.25">
      <c r="A8" s="73">
        <v>1375024</v>
      </c>
      <c r="B8" s="14" t="s">
        <v>146</v>
      </c>
      <c r="C8" s="14" t="s">
        <v>140</v>
      </c>
      <c r="D8" s="14" t="s">
        <v>141</v>
      </c>
      <c r="E8" s="14" t="s">
        <v>147</v>
      </c>
      <c r="F8" s="14" t="s">
        <v>143</v>
      </c>
      <c r="G8" s="14" t="s">
        <v>144</v>
      </c>
      <c r="H8" s="74">
        <v>12600</v>
      </c>
      <c r="I8" s="14" t="s">
        <v>145</v>
      </c>
    </row>
    <row r="9" spans="1:9" x14ac:dyDescent="0.25">
      <c r="A9" s="73">
        <v>1362240</v>
      </c>
      <c r="B9" s="14" t="s">
        <v>148</v>
      </c>
      <c r="C9" s="14" t="s">
        <v>140</v>
      </c>
      <c r="D9" s="14" t="s">
        <v>149</v>
      </c>
      <c r="E9" s="14" t="s">
        <v>150</v>
      </c>
      <c r="F9" s="14" t="s">
        <v>143</v>
      </c>
      <c r="G9" s="14" t="s">
        <v>144</v>
      </c>
      <c r="H9" s="74">
        <v>20365.759999999998</v>
      </c>
      <c r="I9" s="14" t="s">
        <v>145</v>
      </c>
    </row>
    <row r="10" spans="1:9" x14ac:dyDescent="0.25">
      <c r="A10" s="73">
        <v>1356706</v>
      </c>
      <c r="B10" s="14" t="s">
        <v>151</v>
      </c>
      <c r="C10" s="14" t="s">
        <v>140</v>
      </c>
      <c r="D10" s="14" t="s">
        <v>152</v>
      </c>
      <c r="E10" s="14" t="s">
        <v>153</v>
      </c>
      <c r="F10" s="14" t="s">
        <v>143</v>
      </c>
      <c r="G10" s="14" t="s">
        <v>144</v>
      </c>
      <c r="H10" s="74">
        <v>218437.31</v>
      </c>
      <c r="I10" s="14" t="s">
        <v>145</v>
      </c>
    </row>
    <row r="11" spans="1:9" x14ac:dyDescent="0.25">
      <c r="A11" s="73">
        <v>1353141</v>
      </c>
      <c r="B11" s="14" t="s">
        <v>154</v>
      </c>
      <c r="C11" s="14" t="s">
        <v>140</v>
      </c>
      <c r="D11" s="14" t="s">
        <v>155</v>
      </c>
      <c r="E11" s="14" t="s">
        <v>156</v>
      </c>
      <c r="F11" s="14" t="s">
        <v>143</v>
      </c>
      <c r="G11" s="14" t="s">
        <v>144</v>
      </c>
      <c r="H11" s="74">
        <v>60186.8</v>
      </c>
      <c r="I11" s="14" t="s">
        <v>145</v>
      </c>
    </row>
    <row r="12" spans="1:9" x14ac:dyDescent="0.25">
      <c r="A12" s="73">
        <v>1353136</v>
      </c>
      <c r="B12" s="14" t="s">
        <v>157</v>
      </c>
      <c r="C12" s="14" t="s">
        <v>140</v>
      </c>
      <c r="D12" s="14" t="s">
        <v>155</v>
      </c>
      <c r="E12" s="14" t="s">
        <v>158</v>
      </c>
      <c r="F12" s="14" t="s">
        <v>143</v>
      </c>
      <c r="G12" s="14" t="s">
        <v>144</v>
      </c>
      <c r="H12" s="74">
        <v>222657.89</v>
      </c>
      <c r="I12" s="14" t="s">
        <v>145</v>
      </c>
    </row>
    <row r="13" spans="1:9" x14ac:dyDescent="0.25">
      <c r="A13" s="73">
        <v>1299000</v>
      </c>
      <c r="B13" s="14" t="s">
        <v>159</v>
      </c>
      <c r="C13" s="14" t="s">
        <v>140</v>
      </c>
      <c r="D13" s="14" t="s">
        <v>160</v>
      </c>
      <c r="E13" s="14" t="s">
        <v>161</v>
      </c>
      <c r="F13" s="14" t="s">
        <v>143</v>
      </c>
      <c r="G13" s="14" t="s">
        <v>144</v>
      </c>
      <c r="H13" s="74">
        <v>51058.6</v>
      </c>
      <c r="I13" s="14" t="s">
        <v>145</v>
      </c>
    </row>
    <row r="14" spans="1:9" x14ac:dyDescent="0.25">
      <c r="A14" s="73">
        <v>1296516</v>
      </c>
      <c r="B14" s="14" t="s">
        <v>162</v>
      </c>
      <c r="C14" s="14" t="s">
        <v>140</v>
      </c>
      <c r="D14" s="14" t="s">
        <v>152</v>
      </c>
      <c r="E14" s="14" t="s">
        <v>163</v>
      </c>
      <c r="F14" s="14" t="s">
        <v>143</v>
      </c>
      <c r="G14" s="14" t="s">
        <v>144</v>
      </c>
      <c r="H14" s="74">
        <v>15700</v>
      </c>
      <c r="I14" s="14" t="s">
        <v>145</v>
      </c>
    </row>
    <row r="15" spans="1:9" x14ac:dyDescent="0.25">
      <c r="A15" s="73">
        <v>1296498</v>
      </c>
      <c r="B15" s="14" t="s">
        <v>164</v>
      </c>
      <c r="C15" s="14" t="s">
        <v>140</v>
      </c>
      <c r="D15" s="14" t="s">
        <v>152</v>
      </c>
      <c r="E15" s="14" t="s">
        <v>165</v>
      </c>
      <c r="F15" s="14" t="s">
        <v>143</v>
      </c>
      <c r="G15" s="14" t="s">
        <v>144</v>
      </c>
      <c r="H15" s="74">
        <v>828.24</v>
      </c>
      <c r="I15" s="14" t="s">
        <v>145</v>
      </c>
    </row>
    <row r="16" spans="1:9" x14ac:dyDescent="0.25">
      <c r="A16" s="73">
        <v>1296480</v>
      </c>
      <c r="B16" s="14" t="s">
        <v>166</v>
      </c>
      <c r="C16" s="14" t="s">
        <v>140</v>
      </c>
      <c r="D16" s="14" t="s">
        <v>152</v>
      </c>
      <c r="E16" s="14" t="s">
        <v>167</v>
      </c>
      <c r="F16" s="14" t="s">
        <v>143</v>
      </c>
      <c r="G16" s="14" t="s">
        <v>144</v>
      </c>
      <c r="H16" s="74">
        <v>450</v>
      </c>
      <c r="I16" s="14" t="s">
        <v>145</v>
      </c>
    </row>
    <row r="17" spans="1:9" x14ac:dyDescent="0.25">
      <c r="A17" s="73">
        <v>1296459</v>
      </c>
      <c r="B17" s="14" t="s">
        <v>168</v>
      </c>
      <c r="C17" s="14" t="s">
        <v>140</v>
      </c>
      <c r="D17" s="14" t="s">
        <v>152</v>
      </c>
      <c r="E17" s="14" t="s">
        <v>169</v>
      </c>
      <c r="F17" s="14" t="s">
        <v>143</v>
      </c>
      <c r="G17" s="14" t="s">
        <v>144</v>
      </c>
      <c r="H17" s="74">
        <v>500</v>
      </c>
      <c r="I17" s="14" t="s">
        <v>145</v>
      </c>
    </row>
    <row r="18" spans="1:9" x14ac:dyDescent="0.25">
      <c r="A18" s="73">
        <v>1296391</v>
      </c>
      <c r="B18" s="14" t="s">
        <v>170</v>
      </c>
      <c r="C18" s="14" t="s">
        <v>140</v>
      </c>
      <c r="D18" s="14" t="s">
        <v>152</v>
      </c>
      <c r="E18" s="14" t="s">
        <v>169</v>
      </c>
      <c r="F18" s="14" t="s">
        <v>143</v>
      </c>
      <c r="G18" s="14" t="s">
        <v>144</v>
      </c>
      <c r="H18" s="74">
        <v>5050</v>
      </c>
      <c r="I18" s="14" t="s">
        <v>145</v>
      </c>
    </row>
    <row r="19" spans="1:9" x14ac:dyDescent="0.25">
      <c r="A19" s="73">
        <v>1296318</v>
      </c>
      <c r="B19" s="14" t="s">
        <v>171</v>
      </c>
      <c r="C19" s="14" t="s">
        <v>140</v>
      </c>
      <c r="D19" s="14" t="s">
        <v>152</v>
      </c>
      <c r="E19" s="14" t="s">
        <v>172</v>
      </c>
      <c r="F19" s="14" t="s">
        <v>143</v>
      </c>
      <c r="G19" s="14" t="s">
        <v>144</v>
      </c>
      <c r="H19" s="74">
        <v>2300</v>
      </c>
      <c r="I19" s="14" t="s">
        <v>145</v>
      </c>
    </row>
    <row r="20" spans="1:9" x14ac:dyDescent="0.25">
      <c r="A20" s="73">
        <v>1296294</v>
      </c>
      <c r="B20" s="14" t="s">
        <v>173</v>
      </c>
      <c r="C20" s="14" t="s">
        <v>140</v>
      </c>
      <c r="D20" s="14" t="s">
        <v>152</v>
      </c>
      <c r="E20" s="14" t="s">
        <v>174</v>
      </c>
      <c r="F20" s="14" t="s">
        <v>143</v>
      </c>
      <c r="G20" s="14" t="s">
        <v>144</v>
      </c>
      <c r="H20" s="74">
        <v>16056.36</v>
      </c>
      <c r="I20" s="14" t="s">
        <v>145</v>
      </c>
    </row>
    <row r="21" spans="1:9" x14ac:dyDescent="0.25">
      <c r="A21" s="73">
        <v>1296274</v>
      </c>
      <c r="B21" s="14" t="s">
        <v>175</v>
      </c>
      <c r="C21" s="14" t="s">
        <v>140</v>
      </c>
      <c r="D21" s="14" t="s">
        <v>152</v>
      </c>
      <c r="E21" s="14" t="s">
        <v>176</v>
      </c>
      <c r="F21" s="14" t="s">
        <v>143</v>
      </c>
      <c r="G21" s="14" t="s">
        <v>144</v>
      </c>
      <c r="H21" s="74">
        <v>7017.56</v>
      </c>
      <c r="I21" s="14" t="s">
        <v>145</v>
      </c>
    </row>
    <row r="22" spans="1:9" x14ac:dyDescent="0.25">
      <c r="A22" s="73">
        <v>1296268</v>
      </c>
      <c r="B22" s="14" t="s">
        <v>177</v>
      </c>
      <c r="C22" s="14" t="s">
        <v>140</v>
      </c>
      <c r="D22" s="14" t="s">
        <v>152</v>
      </c>
      <c r="E22" s="14" t="s">
        <v>178</v>
      </c>
      <c r="F22" s="14" t="s">
        <v>143</v>
      </c>
      <c r="G22" s="14" t="s">
        <v>144</v>
      </c>
      <c r="H22" s="74">
        <v>356619.64</v>
      </c>
      <c r="I22" s="14" t="s">
        <v>145</v>
      </c>
    </row>
    <row r="23" spans="1:9" x14ac:dyDescent="0.25">
      <c r="A23" s="73">
        <v>1296216</v>
      </c>
      <c r="B23" s="14" t="s">
        <v>179</v>
      </c>
      <c r="C23" s="14" t="s">
        <v>140</v>
      </c>
      <c r="D23" s="14" t="s">
        <v>152</v>
      </c>
      <c r="E23" s="14" t="s">
        <v>180</v>
      </c>
      <c r="F23" s="14" t="s">
        <v>143</v>
      </c>
      <c r="G23" s="14" t="s">
        <v>144</v>
      </c>
      <c r="H23" s="74">
        <v>31485.200000000001</v>
      </c>
      <c r="I23" s="14" t="s">
        <v>145</v>
      </c>
    </row>
    <row r="24" spans="1:9" x14ac:dyDescent="0.25">
      <c r="A24" s="73">
        <v>1296198</v>
      </c>
      <c r="B24" s="14" t="s">
        <v>181</v>
      </c>
      <c r="C24" s="14" t="s">
        <v>140</v>
      </c>
      <c r="D24" s="14" t="s">
        <v>152</v>
      </c>
      <c r="E24" s="14" t="s">
        <v>182</v>
      </c>
      <c r="F24" s="14" t="s">
        <v>143</v>
      </c>
      <c r="G24" s="14" t="s">
        <v>144</v>
      </c>
      <c r="H24" s="74">
        <v>9244</v>
      </c>
      <c r="I24" s="14" t="s">
        <v>145</v>
      </c>
    </row>
    <row r="25" spans="1:9" x14ac:dyDescent="0.25">
      <c r="A25" s="73">
        <v>1296072</v>
      </c>
      <c r="B25" s="14" t="s">
        <v>183</v>
      </c>
      <c r="C25" s="14" t="s">
        <v>140</v>
      </c>
      <c r="D25" s="14" t="s">
        <v>152</v>
      </c>
      <c r="E25" s="14" t="s">
        <v>184</v>
      </c>
      <c r="F25" s="14" t="s">
        <v>143</v>
      </c>
      <c r="G25" s="14" t="s">
        <v>144</v>
      </c>
      <c r="H25" s="74">
        <v>1560</v>
      </c>
      <c r="I25" s="14" t="s">
        <v>145</v>
      </c>
    </row>
    <row r="26" spans="1:9" x14ac:dyDescent="0.25">
      <c r="A26" s="73">
        <v>1296039</v>
      </c>
      <c r="B26" s="14" t="s">
        <v>185</v>
      </c>
      <c r="C26" s="14" t="s">
        <v>140</v>
      </c>
      <c r="D26" s="14" t="s">
        <v>152</v>
      </c>
      <c r="E26" s="14" t="s">
        <v>186</v>
      </c>
      <c r="F26" s="14" t="s">
        <v>143</v>
      </c>
      <c r="G26" s="14" t="s">
        <v>144</v>
      </c>
      <c r="H26" s="74">
        <v>13147.46</v>
      </c>
      <c r="I26" s="14" t="s">
        <v>145</v>
      </c>
    </row>
    <row r="27" spans="1:9" x14ac:dyDescent="0.25">
      <c r="A27" s="73">
        <v>1276243</v>
      </c>
      <c r="B27" s="14" t="s">
        <v>187</v>
      </c>
      <c r="C27" s="14" t="s">
        <v>140</v>
      </c>
      <c r="D27" s="14" t="s">
        <v>188</v>
      </c>
      <c r="E27" s="14" t="s">
        <v>189</v>
      </c>
      <c r="F27" s="14" t="s">
        <v>143</v>
      </c>
      <c r="G27" s="14" t="s">
        <v>144</v>
      </c>
      <c r="H27" s="74">
        <v>63242</v>
      </c>
      <c r="I27" s="14" t="s">
        <v>145</v>
      </c>
    </row>
    <row r="28" spans="1:9" x14ac:dyDescent="0.25">
      <c r="A28" s="73">
        <v>1264778</v>
      </c>
      <c r="B28" s="14" t="s">
        <v>190</v>
      </c>
      <c r="C28" s="14" t="s">
        <v>140</v>
      </c>
      <c r="D28" s="14" t="s">
        <v>191</v>
      </c>
      <c r="E28" s="14" t="s">
        <v>192</v>
      </c>
      <c r="F28" s="14" t="s">
        <v>143</v>
      </c>
      <c r="G28" s="14" t="s">
        <v>144</v>
      </c>
      <c r="H28" s="74">
        <v>97468</v>
      </c>
      <c r="I28" s="14" t="s">
        <v>145</v>
      </c>
    </row>
    <row r="29" spans="1:9" x14ac:dyDescent="0.25">
      <c r="A29" s="73">
        <v>1243234</v>
      </c>
      <c r="B29" s="14" t="s">
        <v>193</v>
      </c>
      <c r="C29" s="14" t="s">
        <v>140</v>
      </c>
      <c r="D29" s="14" t="s">
        <v>149</v>
      </c>
      <c r="E29" s="14" t="s">
        <v>194</v>
      </c>
      <c r="F29" s="14" t="s">
        <v>143</v>
      </c>
      <c r="G29" s="14" t="s">
        <v>144</v>
      </c>
      <c r="H29" s="74">
        <v>84724</v>
      </c>
      <c r="I29" s="14" t="s">
        <v>145</v>
      </c>
    </row>
    <row r="30" spans="1:9" x14ac:dyDescent="0.25">
      <c r="A30" s="73">
        <v>1232416</v>
      </c>
      <c r="B30" s="14" t="s">
        <v>195</v>
      </c>
      <c r="C30" s="14" t="s">
        <v>140</v>
      </c>
      <c r="D30" s="14" t="s">
        <v>160</v>
      </c>
      <c r="E30" s="14" t="s">
        <v>196</v>
      </c>
      <c r="F30" s="14" t="s">
        <v>143</v>
      </c>
      <c r="G30" s="14" t="s">
        <v>144</v>
      </c>
      <c r="H30" s="74">
        <v>3068.47</v>
      </c>
      <c r="I30" s="14" t="s">
        <v>145</v>
      </c>
    </row>
    <row r="31" spans="1:9" x14ac:dyDescent="0.25">
      <c r="A31" s="73">
        <v>1232415</v>
      </c>
      <c r="B31" s="14" t="s">
        <v>197</v>
      </c>
      <c r="C31" s="14" t="s">
        <v>140</v>
      </c>
      <c r="D31" s="14" t="s">
        <v>160</v>
      </c>
      <c r="E31" s="14" t="s">
        <v>198</v>
      </c>
      <c r="F31" s="14" t="s">
        <v>143</v>
      </c>
      <c r="G31" s="14" t="s">
        <v>144</v>
      </c>
      <c r="H31" s="74">
        <v>442.5</v>
      </c>
      <c r="I31" s="14" t="s">
        <v>145</v>
      </c>
    </row>
    <row r="32" spans="1:9" x14ac:dyDescent="0.25">
      <c r="A32" s="73">
        <v>1232406</v>
      </c>
      <c r="B32" s="14" t="s">
        <v>199</v>
      </c>
      <c r="C32" s="14" t="s">
        <v>140</v>
      </c>
      <c r="D32" s="14" t="s">
        <v>160</v>
      </c>
      <c r="E32" s="14" t="s">
        <v>200</v>
      </c>
      <c r="F32" s="14" t="s">
        <v>143</v>
      </c>
      <c r="G32" s="14" t="s">
        <v>144</v>
      </c>
      <c r="H32" s="74">
        <v>706.82</v>
      </c>
      <c r="I32" s="14" t="s">
        <v>145</v>
      </c>
    </row>
    <row r="33" spans="1:9" x14ac:dyDescent="0.25">
      <c r="A33" s="73">
        <v>1162237</v>
      </c>
      <c r="B33" s="14" t="s">
        <v>201</v>
      </c>
      <c r="C33" s="14" t="s">
        <v>140</v>
      </c>
      <c r="D33" s="14" t="s">
        <v>141</v>
      </c>
      <c r="E33" s="14" t="s">
        <v>202</v>
      </c>
      <c r="F33" s="14" t="s">
        <v>143</v>
      </c>
      <c r="G33" s="14" t="s">
        <v>144</v>
      </c>
      <c r="H33" s="74">
        <v>2418.87</v>
      </c>
      <c r="I33" s="14" t="s">
        <v>145</v>
      </c>
    </row>
    <row r="34" spans="1:9" x14ac:dyDescent="0.25">
      <c r="A34" s="73">
        <v>1162127</v>
      </c>
      <c r="B34" s="14" t="s">
        <v>203</v>
      </c>
      <c r="C34" s="14" t="s">
        <v>140</v>
      </c>
      <c r="D34" s="14" t="s">
        <v>141</v>
      </c>
      <c r="E34" s="14" t="s">
        <v>204</v>
      </c>
      <c r="F34" s="14" t="s">
        <v>143</v>
      </c>
      <c r="G34" s="14" t="s">
        <v>144</v>
      </c>
      <c r="H34" s="74">
        <v>34810</v>
      </c>
      <c r="I34" s="14" t="s">
        <v>145</v>
      </c>
    </row>
    <row r="35" spans="1:9" x14ac:dyDescent="0.25">
      <c r="A35" s="73">
        <v>1160275</v>
      </c>
      <c r="B35" s="14" t="s">
        <v>205</v>
      </c>
      <c r="C35" s="14" t="s">
        <v>140</v>
      </c>
      <c r="D35" s="14" t="s">
        <v>206</v>
      </c>
      <c r="E35" s="14" t="s">
        <v>207</v>
      </c>
      <c r="F35" s="14" t="s">
        <v>143</v>
      </c>
      <c r="G35" s="14" t="s">
        <v>144</v>
      </c>
      <c r="H35" s="74">
        <v>7800</v>
      </c>
      <c r="I35" s="14" t="s">
        <v>145</v>
      </c>
    </row>
    <row r="36" spans="1:9" x14ac:dyDescent="0.25">
      <c r="A36" s="73">
        <v>1153987</v>
      </c>
      <c r="B36" s="14" t="s">
        <v>208</v>
      </c>
      <c r="C36" s="14" t="s">
        <v>140</v>
      </c>
      <c r="D36" s="14" t="s">
        <v>141</v>
      </c>
      <c r="E36" s="14" t="s">
        <v>209</v>
      </c>
      <c r="F36" s="14" t="s">
        <v>143</v>
      </c>
      <c r="G36" s="14" t="s">
        <v>144</v>
      </c>
      <c r="H36" s="74">
        <v>103456.5</v>
      </c>
      <c r="I36" s="14" t="s">
        <v>145</v>
      </c>
    </row>
    <row r="37" spans="1:9" x14ac:dyDescent="0.25">
      <c r="A37" s="73">
        <v>1153951</v>
      </c>
      <c r="B37" s="14" t="s">
        <v>210</v>
      </c>
      <c r="C37" s="14" t="s">
        <v>140</v>
      </c>
      <c r="D37" s="14" t="s">
        <v>141</v>
      </c>
      <c r="E37" s="14" t="s">
        <v>211</v>
      </c>
      <c r="F37" s="14" t="s">
        <v>143</v>
      </c>
      <c r="G37" s="14" t="s">
        <v>144</v>
      </c>
      <c r="H37" s="74">
        <v>34102</v>
      </c>
      <c r="I37" s="14" t="s">
        <v>145</v>
      </c>
    </row>
    <row r="38" spans="1:9" x14ac:dyDescent="0.25">
      <c r="A38" s="73">
        <v>1153902</v>
      </c>
      <c r="B38" s="14" t="s">
        <v>212</v>
      </c>
      <c r="C38" s="14" t="s">
        <v>140</v>
      </c>
      <c r="D38" s="14" t="s">
        <v>141</v>
      </c>
      <c r="E38" s="14" t="s">
        <v>213</v>
      </c>
      <c r="F38" s="14" t="s">
        <v>143</v>
      </c>
      <c r="G38" s="14" t="s">
        <v>144</v>
      </c>
      <c r="H38" s="74">
        <v>2773</v>
      </c>
      <c r="I38" s="14" t="s">
        <v>145</v>
      </c>
    </row>
    <row r="39" spans="1:9" x14ac:dyDescent="0.25">
      <c r="A39" s="73">
        <v>1153877</v>
      </c>
      <c r="B39" s="14" t="s">
        <v>214</v>
      </c>
      <c r="C39" s="14" t="s">
        <v>140</v>
      </c>
      <c r="D39" s="14" t="s">
        <v>141</v>
      </c>
      <c r="E39" s="14" t="s">
        <v>215</v>
      </c>
      <c r="F39" s="14" t="s">
        <v>143</v>
      </c>
      <c r="G39" s="14" t="s">
        <v>144</v>
      </c>
      <c r="H39" s="74">
        <v>6077</v>
      </c>
      <c r="I39" s="14" t="s">
        <v>145</v>
      </c>
    </row>
    <row r="40" spans="1:9" x14ac:dyDescent="0.25">
      <c r="A40" s="73">
        <v>1147491</v>
      </c>
      <c r="B40" s="14" t="s">
        <v>216</v>
      </c>
      <c r="C40" s="14" t="s">
        <v>140</v>
      </c>
      <c r="D40" s="14" t="s">
        <v>141</v>
      </c>
      <c r="E40" s="14" t="s">
        <v>217</v>
      </c>
      <c r="F40" s="14" t="s">
        <v>143</v>
      </c>
      <c r="G40" s="14" t="s">
        <v>144</v>
      </c>
      <c r="H40" s="74">
        <v>4600.75</v>
      </c>
      <c r="I40" s="14" t="s">
        <v>145</v>
      </c>
    </row>
    <row r="41" spans="1:9" x14ac:dyDescent="0.25">
      <c r="A41" s="73">
        <v>1109576</v>
      </c>
      <c r="B41" s="14" t="s">
        <v>218</v>
      </c>
      <c r="C41" s="14" t="s">
        <v>140</v>
      </c>
      <c r="D41" s="14" t="s">
        <v>191</v>
      </c>
      <c r="E41" s="14" t="s">
        <v>219</v>
      </c>
      <c r="F41" s="14" t="s">
        <v>143</v>
      </c>
      <c r="G41" s="14" t="s">
        <v>144</v>
      </c>
      <c r="H41" s="74">
        <v>14514</v>
      </c>
      <c r="I41" s="14" t="s">
        <v>145</v>
      </c>
    </row>
    <row r="42" spans="1:9" x14ac:dyDescent="0.25">
      <c r="A42" s="73">
        <v>973971</v>
      </c>
      <c r="B42" s="14" t="s">
        <v>220</v>
      </c>
      <c r="C42" s="14" t="s">
        <v>140</v>
      </c>
      <c r="D42" s="14" t="s">
        <v>221</v>
      </c>
      <c r="E42" s="14" t="s">
        <v>222</v>
      </c>
      <c r="F42" s="14" t="s">
        <v>143</v>
      </c>
      <c r="G42" s="14" t="s">
        <v>144</v>
      </c>
      <c r="H42" s="74">
        <v>23050</v>
      </c>
      <c r="I42" s="14" t="s">
        <v>145</v>
      </c>
    </row>
    <row r="43" spans="1:9" x14ac:dyDescent="0.25">
      <c r="A43" s="73">
        <v>970688</v>
      </c>
      <c r="B43" s="14" t="s">
        <v>223</v>
      </c>
      <c r="C43" s="14" t="s">
        <v>140</v>
      </c>
      <c r="D43" s="14" t="s">
        <v>149</v>
      </c>
      <c r="E43" s="14" t="s">
        <v>224</v>
      </c>
      <c r="F43" s="14" t="s">
        <v>143</v>
      </c>
      <c r="G43" s="14" t="s">
        <v>144</v>
      </c>
      <c r="H43" s="74">
        <v>9721</v>
      </c>
      <c r="I43" s="14" t="s">
        <v>145</v>
      </c>
    </row>
    <row r="44" spans="1:9" x14ac:dyDescent="0.25">
      <c r="A44" s="73">
        <v>951207</v>
      </c>
      <c r="B44" s="14" t="s">
        <v>225</v>
      </c>
      <c r="C44" s="14" t="s">
        <v>140</v>
      </c>
      <c r="D44" s="14" t="s">
        <v>221</v>
      </c>
      <c r="E44" s="14" t="s">
        <v>226</v>
      </c>
      <c r="F44" s="14" t="s">
        <v>143</v>
      </c>
      <c r="G44" s="14" t="s">
        <v>144</v>
      </c>
      <c r="H44" s="74">
        <v>11624</v>
      </c>
      <c r="I44" s="14" t="s">
        <v>145</v>
      </c>
    </row>
    <row r="45" spans="1:9" x14ac:dyDescent="0.25">
      <c r="A45" s="73">
        <v>936785</v>
      </c>
      <c r="B45" s="14" t="s">
        <v>227</v>
      </c>
      <c r="C45" s="14" t="s">
        <v>140</v>
      </c>
      <c r="D45" s="14" t="s">
        <v>228</v>
      </c>
      <c r="E45" s="14" t="s">
        <v>229</v>
      </c>
      <c r="F45" s="14" t="s">
        <v>143</v>
      </c>
      <c r="G45" s="14" t="s">
        <v>144</v>
      </c>
      <c r="H45" s="74">
        <v>1077</v>
      </c>
      <c r="I45" s="14" t="s">
        <v>145</v>
      </c>
    </row>
    <row r="46" spans="1:9" x14ac:dyDescent="0.25">
      <c r="A46" s="73">
        <v>936779</v>
      </c>
      <c r="B46" s="14" t="s">
        <v>230</v>
      </c>
      <c r="C46" s="14" t="s">
        <v>140</v>
      </c>
      <c r="D46" s="14" t="s">
        <v>228</v>
      </c>
      <c r="E46" s="14" t="s">
        <v>231</v>
      </c>
      <c r="F46" s="14" t="s">
        <v>143</v>
      </c>
      <c r="G46" s="14" t="s">
        <v>144</v>
      </c>
      <c r="H46" s="74">
        <v>4837</v>
      </c>
      <c r="I46" s="14" t="s">
        <v>145</v>
      </c>
    </row>
    <row r="47" spans="1:9" x14ac:dyDescent="0.25">
      <c r="A47" s="73">
        <v>936770</v>
      </c>
      <c r="B47" s="14" t="s">
        <v>232</v>
      </c>
      <c r="C47" s="14" t="s">
        <v>140</v>
      </c>
      <c r="D47" s="14" t="s">
        <v>228</v>
      </c>
      <c r="E47" s="14" t="s">
        <v>233</v>
      </c>
      <c r="F47" s="14" t="s">
        <v>143</v>
      </c>
      <c r="G47" s="14" t="s">
        <v>144</v>
      </c>
      <c r="H47" s="74">
        <v>660</v>
      </c>
      <c r="I47" s="14" t="s">
        <v>145</v>
      </c>
    </row>
    <row r="48" spans="1:9" x14ac:dyDescent="0.25">
      <c r="A48" s="73">
        <v>929247</v>
      </c>
      <c r="B48" s="14" t="s">
        <v>234</v>
      </c>
      <c r="C48" s="14" t="s">
        <v>140</v>
      </c>
      <c r="D48" s="14" t="s">
        <v>235</v>
      </c>
      <c r="E48" s="14" t="s">
        <v>236</v>
      </c>
      <c r="F48" s="14" t="s">
        <v>143</v>
      </c>
      <c r="G48" s="14" t="s">
        <v>144</v>
      </c>
      <c r="H48" s="74">
        <v>758</v>
      </c>
      <c r="I48" s="14" t="s">
        <v>145</v>
      </c>
    </row>
    <row r="49" spans="1:9" x14ac:dyDescent="0.25">
      <c r="A49" s="73">
        <v>929245</v>
      </c>
      <c r="B49" s="14" t="s">
        <v>237</v>
      </c>
      <c r="C49" s="14" t="s">
        <v>140</v>
      </c>
      <c r="D49" s="14" t="s">
        <v>235</v>
      </c>
      <c r="E49" s="14" t="s">
        <v>238</v>
      </c>
      <c r="F49" s="14" t="s">
        <v>143</v>
      </c>
      <c r="G49" s="14" t="s">
        <v>144</v>
      </c>
      <c r="H49" s="74">
        <v>7798</v>
      </c>
      <c r="I49" s="14" t="s">
        <v>145</v>
      </c>
    </row>
    <row r="50" spans="1:9" x14ac:dyDescent="0.25">
      <c r="A50" s="73">
        <v>929242</v>
      </c>
      <c r="B50" s="14" t="s">
        <v>239</v>
      </c>
      <c r="C50" s="14" t="s">
        <v>140</v>
      </c>
      <c r="D50" s="14" t="s">
        <v>235</v>
      </c>
      <c r="E50" s="14" t="s">
        <v>240</v>
      </c>
      <c r="F50" s="14" t="s">
        <v>143</v>
      </c>
      <c r="G50" s="14" t="s">
        <v>144</v>
      </c>
      <c r="H50" s="74">
        <v>39671.57</v>
      </c>
      <c r="I50" s="14" t="s">
        <v>145</v>
      </c>
    </row>
    <row r="51" spans="1:9" x14ac:dyDescent="0.25">
      <c r="A51" s="73">
        <v>918302</v>
      </c>
      <c r="B51" s="14" t="s">
        <v>241</v>
      </c>
      <c r="C51" s="14" t="s">
        <v>140</v>
      </c>
      <c r="D51" s="14" t="s">
        <v>242</v>
      </c>
      <c r="E51" s="14" t="s">
        <v>243</v>
      </c>
      <c r="F51" s="14" t="s">
        <v>143</v>
      </c>
      <c r="G51" s="14" t="s">
        <v>144</v>
      </c>
      <c r="H51" s="74">
        <v>670</v>
      </c>
      <c r="I51" s="14" t="s">
        <v>145</v>
      </c>
    </row>
    <row r="52" spans="1:9" x14ac:dyDescent="0.25">
      <c r="A52" s="73">
        <v>913382</v>
      </c>
      <c r="B52" s="14" t="s">
        <v>244</v>
      </c>
      <c r="C52" s="14" t="s">
        <v>140</v>
      </c>
      <c r="D52" s="14" t="s">
        <v>152</v>
      </c>
      <c r="E52" s="14" t="s">
        <v>245</v>
      </c>
      <c r="F52" s="14" t="s">
        <v>143</v>
      </c>
      <c r="G52" s="14" t="s">
        <v>144</v>
      </c>
      <c r="H52" s="74">
        <v>2000</v>
      </c>
      <c r="I52" s="14" t="s">
        <v>145</v>
      </c>
    </row>
    <row r="53" spans="1:9" x14ac:dyDescent="0.25">
      <c r="A53" s="73">
        <v>909554</v>
      </c>
      <c r="B53" s="14" t="s">
        <v>246</v>
      </c>
      <c r="C53" s="14" t="s">
        <v>140</v>
      </c>
      <c r="D53" s="14" t="s">
        <v>152</v>
      </c>
      <c r="E53" s="14" t="s">
        <v>247</v>
      </c>
      <c r="F53" s="14" t="s">
        <v>143</v>
      </c>
      <c r="G53" s="14" t="s">
        <v>144</v>
      </c>
      <c r="H53" s="74">
        <v>16500</v>
      </c>
      <c r="I53" s="14" t="s">
        <v>145</v>
      </c>
    </row>
    <row r="54" spans="1:9" x14ac:dyDescent="0.25">
      <c r="A54" s="73">
        <v>909553</v>
      </c>
      <c r="B54" s="14" t="s">
        <v>248</v>
      </c>
      <c r="C54" s="14" t="s">
        <v>140</v>
      </c>
      <c r="D54" s="14" t="s">
        <v>152</v>
      </c>
      <c r="E54" s="14" t="s">
        <v>247</v>
      </c>
      <c r="F54" s="14" t="s">
        <v>143</v>
      </c>
      <c r="G54" s="14" t="s">
        <v>144</v>
      </c>
      <c r="H54" s="74">
        <v>105600</v>
      </c>
      <c r="I54" s="14" t="s">
        <v>145</v>
      </c>
    </row>
    <row r="55" spans="1:9" x14ac:dyDescent="0.25">
      <c r="A55" s="73">
        <v>909552</v>
      </c>
      <c r="B55" s="14" t="s">
        <v>249</v>
      </c>
      <c r="C55" s="14" t="s">
        <v>140</v>
      </c>
      <c r="D55" s="14" t="s">
        <v>152</v>
      </c>
      <c r="E55" s="14" t="s">
        <v>250</v>
      </c>
      <c r="F55" s="14" t="s">
        <v>143</v>
      </c>
      <c r="G55" s="14" t="s">
        <v>144</v>
      </c>
      <c r="H55" s="74">
        <v>60450</v>
      </c>
      <c r="I55" s="14" t="s">
        <v>145</v>
      </c>
    </row>
    <row r="56" spans="1:9" x14ac:dyDescent="0.25">
      <c r="A56" s="73">
        <v>909550</v>
      </c>
      <c r="B56" s="14" t="s">
        <v>251</v>
      </c>
      <c r="C56" s="14" t="s">
        <v>140</v>
      </c>
      <c r="D56" s="14" t="s">
        <v>152</v>
      </c>
      <c r="E56" s="14" t="s">
        <v>252</v>
      </c>
      <c r="F56" s="14" t="s">
        <v>143</v>
      </c>
      <c r="G56" s="14" t="s">
        <v>144</v>
      </c>
      <c r="H56" s="74">
        <v>1250</v>
      </c>
      <c r="I56" s="14" t="s">
        <v>145</v>
      </c>
    </row>
    <row r="57" spans="1:9" x14ac:dyDescent="0.25">
      <c r="A57" s="73">
        <v>886120</v>
      </c>
      <c r="B57" s="14" t="s">
        <v>253</v>
      </c>
      <c r="C57" s="14" t="s">
        <v>140</v>
      </c>
      <c r="D57" s="14" t="s">
        <v>221</v>
      </c>
      <c r="E57" s="14" t="s">
        <v>254</v>
      </c>
      <c r="F57" s="14" t="s">
        <v>143</v>
      </c>
      <c r="G57" s="14" t="s">
        <v>144</v>
      </c>
      <c r="H57" s="74">
        <v>39000</v>
      </c>
      <c r="I57" s="14" t="s">
        <v>145</v>
      </c>
    </row>
    <row r="58" spans="1:9" x14ac:dyDescent="0.25">
      <c r="A58" s="73">
        <v>871152</v>
      </c>
      <c r="B58" s="14" t="s">
        <v>255</v>
      </c>
      <c r="C58" s="14" t="s">
        <v>140</v>
      </c>
      <c r="D58" s="14" t="s">
        <v>191</v>
      </c>
      <c r="E58" s="14" t="s">
        <v>256</v>
      </c>
      <c r="F58" s="14" t="s">
        <v>143</v>
      </c>
      <c r="G58" s="14" t="s">
        <v>144</v>
      </c>
      <c r="H58" s="74">
        <v>8099.99</v>
      </c>
      <c r="I58" s="14" t="s">
        <v>145</v>
      </c>
    </row>
    <row r="59" spans="1:9" x14ac:dyDescent="0.25">
      <c r="A59" s="73">
        <v>854790</v>
      </c>
      <c r="B59" s="14" t="s">
        <v>257</v>
      </c>
      <c r="C59" s="14" t="s">
        <v>140</v>
      </c>
      <c r="D59" s="14" t="s">
        <v>191</v>
      </c>
      <c r="E59" s="14" t="s">
        <v>258</v>
      </c>
      <c r="F59" s="14" t="s">
        <v>143</v>
      </c>
      <c r="G59" s="14" t="s">
        <v>144</v>
      </c>
      <c r="H59" s="74">
        <v>23412.880000000001</v>
      </c>
      <c r="I59" s="14" t="s">
        <v>145</v>
      </c>
    </row>
    <row r="60" spans="1:9" x14ac:dyDescent="0.25">
      <c r="A60" s="73">
        <v>799969</v>
      </c>
      <c r="B60" s="14" t="s">
        <v>259</v>
      </c>
      <c r="C60" s="14" t="s">
        <v>140</v>
      </c>
      <c r="D60" s="14" t="s">
        <v>242</v>
      </c>
      <c r="E60" s="14" t="s">
        <v>260</v>
      </c>
      <c r="F60" s="14" t="s">
        <v>143</v>
      </c>
      <c r="G60" s="14" t="s">
        <v>144</v>
      </c>
      <c r="H60" s="74">
        <v>4189.38</v>
      </c>
      <c r="I60" s="14" t="s">
        <v>145</v>
      </c>
    </row>
    <row r="61" spans="1:9" x14ac:dyDescent="0.25">
      <c r="A61" s="73">
        <v>799965</v>
      </c>
      <c r="B61" s="14" t="s">
        <v>261</v>
      </c>
      <c r="C61" s="14" t="s">
        <v>140</v>
      </c>
      <c r="D61" s="14" t="s">
        <v>242</v>
      </c>
      <c r="E61" s="14" t="s">
        <v>262</v>
      </c>
      <c r="F61" s="14" t="s">
        <v>143</v>
      </c>
      <c r="G61" s="14" t="s">
        <v>144</v>
      </c>
      <c r="H61" s="74">
        <v>14090</v>
      </c>
      <c r="I61" s="14" t="s">
        <v>145</v>
      </c>
    </row>
    <row r="62" spans="1:9" x14ac:dyDescent="0.25">
      <c r="A62" s="73">
        <v>792604</v>
      </c>
      <c r="B62" s="14" t="s">
        <v>263</v>
      </c>
      <c r="C62" s="14" t="s">
        <v>140</v>
      </c>
      <c r="D62" s="14" t="s">
        <v>191</v>
      </c>
      <c r="E62" s="14" t="s">
        <v>264</v>
      </c>
      <c r="F62" s="14" t="s">
        <v>143</v>
      </c>
      <c r="G62" s="14" t="s">
        <v>144</v>
      </c>
      <c r="H62" s="74">
        <v>3844</v>
      </c>
      <c r="I62" s="14" t="s">
        <v>145</v>
      </c>
    </row>
    <row r="63" spans="1:9" x14ac:dyDescent="0.25">
      <c r="A63" s="73">
        <v>792598</v>
      </c>
      <c r="B63" s="14" t="s">
        <v>265</v>
      </c>
      <c r="C63" s="14" t="s">
        <v>140</v>
      </c>
      <c r="D63" s="14" t="s">
        <v>191</v>
      </c>
      <c r="E63" s="14" t="s">
        <v>266</v>
      </c>
      <c r="F63" s="14" t="s">
        <v>143</v>
      </c>
      <c r="G63" s="14" t="s">
        <v>144</v>
      </c>
      <c r="H63" s="74">
        <v>300.14999999999998</v>
      </c>
      <c r="I63" s="14" t="s">
        <v>145</v>
      </c>
    </row>
    <row r="64" spans="1:9" x14ac:dyDescent="0.25">
      <c r="A64" s="73">
        <v>775985</v>
      </c>
      <c r="B64" s="14" t="s">
        <v>267</v>
      </c>
      <c r="C64" s="14" t="s">
        <v>140</v>
      </c>
      <c r="D64" s="14" t="s">
        <v>268</v>
      </c>
      <c r="E64" s="14" t="s">
        <v>269</v>
      </c>
      <c r="F64" s="14" t="s">
        <v>143</v>
      </c>
      <c r="G64" s="14" t="s">
        <v>144</v>
      </c>
      <c r="H64" s="74">
        <v>452.91</v>
      </c>
      <c r="I64" s="14" t="s">
        <v>145</v>
      </c>
    </row>
    <row r="65" spans="1:9" x14ac:dyDescent="0.25">
      <c r="A65" s="73">
        <v>775983</v>
      </c>
      <c r="B65" s="14" t="s">
        <v>270</v>
      </c>
      <c r="C65" s="14" t="s">
        <v>140</v>
      </c>
      <c r="D65" s="14" t="s">
        <v>268</v>
      </c>
      <c r="E65" s="14" t="s">
        <v>269</v>
      </c>
      <c r="F65" s="14" t="s">
        <v>143</v>
      </c>
      <c r="G65" s="14" t="s">
        <v>144</v>
      </c>
      <c r="H65" s="74">
        <v>4165.18</v>
      </c>
      <c r="I65" s="14" t="s">
        <v>145</v>
      </c>
    </row>
    <row r="66" spans="1:9" x14ac:dyDescent="0.25">
      <c r="A66" s="73">
        <v>754811</v>
      </c>
      <c r="B66" s="14" t="s">
        <v>271</v>
      </c>
      <c r="C66" s="14" t="s">
        <v>140</v>
      </c>
      <c r="D66" s="14" t="s">
        <v>228</v>
      </c>
      <c r="E66" s="14" t="s">
        <v>272</v>
      </c>
      <c r="F66" s="14" t="s">
        <v>143</v>
      </c>
      <c r="G66" s="14" t="s">
        <v>144</v>
      </c>
      <c r="H66" s="74">
        <v>988</v>
      </c>
      <c r="I66" s="14" t="s">
        <v>145</v>
      </c>
    </row>
    <row r="67" spans="1:9" x14ac:dyDescent="0.25">
      <c r="A67" s="73">
        <v>754809</v>
      </c>
      <c r="B67" s="14" t="s">
        <v>273</v>
      </c>
      <c r="C67" s="14" t="s">
        <v>140</v>
      </c>
      <c r="D67" s="14" t="s">
        <v>228</v>
      </c>
      <c r="E67" s="14" t="s">
        <v>274</v>
      </c>
      <c r="F67" s="14" t="s">
        <v>143</v>
      </c>
      <c r="G67" s="14" t="s">
        <v>144</v>
      </c>
      <c r="H67" s="74">
        <v>797</v>
      </c>
      <c r="I67" s="14" t="s">
        <v>145</v>
      </c>
    </row>
    <row r="68" spans="1:9" x14ac:dyDescent="0.25">
      <c r="A68" s="73">
        <v>745829</v>
      </c>
      <c r="B68" s="14" t="s">
        <v>275</v>
      </c>
      <c r="C68" s="14" t="s">
        <v>140</v>
      </c>
      <c r="D68" s="14" t="s">
        <v>152</v>
      </c>
      <c r="E68" s="14" t="s">
        <v>276</v>
      </c>
      <c r="F68" s="14" t="s">
        <v>143</v>
      </c>
      <c r="G68" s="14" t="s">
        <v>144</v>
      </c>
      <c r="H68" s="74">
        <v>210</v>
      </c>
      <c r="I68" s="14" t="s">
        <v>145</v>
      </c>
    </row>
    <row r="69" spans="1:9" x14ac:dyDescent="0.25">
      <c r="A69" s="73">
        <v>745827</v>
      </c>
      <c r="B69" s="14" t="s">
        <v>277</v>
      </c>
      <c r="C69" s="14" t="s">
        <v>140</v>
      </c>
      <c r="D69" s="14" t="s">
        <v>152</v>
      </c>
      <c r="E69" s="14" t="s">
        <v>278</v>
      </c>
      <c r="F69" s="14" t="s">
        <v>143</v>
      </c>
      <c r="G69" s="14" t="s">
        <v>144</v>
      </c>
      <c r="H69" s="74">
        <v>60000</v>
      </c>
      <c r="I69" s="14" t="s">
        <v>145</v>
      </c>
    </row>
    <row r="70" spans="1:9" x14ac:dyDescent="0.25">
      <c r="A70" s="73">
        <v>745826</v>
      </c>
      <c r="B70" s="14" t="s">
        <v>279</v>
      </c>
      <c r="C70" s="14" t="s">
        <v>140</v>
      </c>
      <c r="D70" s="14" t="s">
        <v>152</v>
      </c>
      <c r="E70" s="14" t="s">
        <v>280</v>
      </c>
      <c r="F70" s="14" t="s">
        <v>143</v>
      </c>
      <c r="G70" s="14" t="s">
        <v>144</v>
      </c>
      <c r="H70" s="74">
        <v>850</v>
      </c>
      <c r="I70" s="14" t="s">
        <v>145</v>
      </c>
    </row>
    <row r="71" spans="1:9" x14ac:dyDescent="0.25">
      <c r="A71" s="73">
        <v>745825</v>
      </c>
      <c r="B71" s="14" t="s">
        <v>281</v>
      </c>
      <c r="C71" s="14" t="s">
        <v>140</v>
      </c>
      <c r="D71" s="14" t="s">
        <v>152</v>
      </c>
      <c r="E71" s="14" t="s">
        <v>282</v>
      </c>
      <c r="F71" s="14" t="s">
        <v>143</v>
      </c>
      <c r="G71" s="14" t="s">
        <v>144</v>
      </c>
      <c r="H71" s="74">
        <v>5338.98</v>
      </c>
      <c r="I71" s="14" t="s">
        <v>145</v>
      </c>
    </row>
    <row r="72" spans="1:9" x14ac:dyDescent="0.25">
      <c r="A72" s="73">
        <v>745823</v>
      </c>
      <c r="B72" s="14" t="s">
        <v>283</v>
      </c>
      <c r="C72" s="14" t="s">
        <v>140</v>
      </c>
      <c r="D72" s="14" t="s">
        <v>152</v>
      </c>
      <c r="E72" s="14" t="s">
        <v>282</v>
      </c>
      <c r="F72" s="14" t="s">
        <v>143</v>
      </c>
      <c r="G72" s="14" t="s">
        <v>144</v>
      </c>
      <c r="H72" s="74">
        <v>2161.02</v>
      </c>
      <c r="I72" s="14" t="s">
        <v>145</v>
      </c>
    </row>
    <row r="73" spans="1:9" x14ac:dyDescent="0.25">
      <c r="A73" s="73">
        <v>745820</v>
      </c>
      <c r="B73" s="14" t="s">
        <v>284</v>
      </c>
      <c r="C73" s="14" t="s">
        <v>140</v>
      </c>
      <c r="D73" s="14" t="s">
        <v>152</v>
      </c>
      <c r="E73" s="14" t="s">
        <v>285</v>
      </c>
      <c r="F73" s="14" t="s">
        <v>143</v>
      </c>
      <c r="G73" s="14" t="s">
        <v>144</v>
      </c>
      <c r="H73" s="74">
        <v>2795.76</v>
      </c>
      <c r="I73" s="14" t="s">
        <v>145</v>
      </c>
    </row>
    <row r="74" spans="1:9" x14ac:dyDescent="0.25">
      <c r="A74" s="73">
        <v>745819</v>
      </c>
      <c r="B74" s="14" t="s">
        <v>286</v>
      </c>
      <c r="C74" s="14" t="s">
        <v>140</v>
      </c>
      <c r="D74" s="14" t="s">
        <v>152</v>
      </c>
      <c r="E74" s="14" t="s">
        <v>287</v>
      </c>
      <c r="F74" s="14" t="s">
        <v>143</v>
      </c>
      <c r="G74" s="14" t="s">
        <v>144</v>
      </c>
      <c r="H74" s="74">
        <v>40000</v>
      </c>
      <c r="I74" s="14" t="s">
        <v>145</v>
      </c>
    </row>
    <row r="75" spans="1:9" x14ac:dyDescent="0.25">
      <c r="A75" s="73">
        <v>745818</v>
      </c>
      <c r="B75" s="14" t="s">
        <v>288</v>
      </c>
      <c r="C75" s="14" t="s">
        <v>140</v>
      </c>
      <c r="D75" s="14" t="s">
        <v>152</v>
      </c>
      <c r="E75" s="14" t="s">
        <v>289</v>
      </c>
      <c r="F75" s="14" t="s">
        <v>143</v>
      </c>
      <c r="G75" s="14" t="s">
        <v>144</v>
      </c>
      <c r="H75" s="74">
        <v>45000</v>
      </c>
      <c r="I75" s="14" t="s">
        <v>145</v>
      </c>
    </row>
    <row r="76" spans="1:9" x14ac:dyDescent="0.25">
      <c r="A76" s="73">
        <v>745816</v>
      </c>
      <c r="B76" s="14" t="s">
        <v>290</v>
      </c>
      <c r="C76" s="14" t="s">
        <v>140</v>
      </c>
      <c r="D76" s="14" t="s">
        <v>152</v>
      </c>
      <c r="E76" s="14" t="s">
        <v>291</v>
      </c>
      <c r="F76" s="14" t="s">
        <v>143</v>
      </c>
      <c r="G76" s="14" t="s">
        <v>144</v>
      </c>
      <c r="H76" s="74">
        <v>56000</v>
      </c>
      <c r="I76" s="14" t="s">
        <v>145</v>
      </c>
    </row>
    <row r="77" spans="1:9" x14ac:dyDescent="0.25">
      <c r="A77" s="73">
        <v>745815</v>
      </c>
      <c r="B77" s="14" t="s">
        <v>292</v>
      </c>
      <c r="C77" s="14" t="s">
        <v>140</v>
      </c>
      <c r="D77" s="14" t="s">
        <v>152</v>
      </c>
      <c r="E77" s="14" t="s">
        <v>293</v>
      </c>
      <c r="F77" s="14" t="s">
        <v>143</v>
      </c>
      <c r="G77" s="14" t="s">
        <v>144</v>
      </c>
      <c r="H77" s="74">
        <v>68000</v>
      </c>
      <c r="I77" s="14" t="s">
        <v>145</v>
      </c>
    </row>
    <row r="78" spans="1:9" x14ac:dyDescent="0.25">
      <c r="A78" s="73">
        <v>745814</v>
      </c>
      <c r="B78" s="14" t="s">
        <v>294</v>
      </c>
      <c r="C78" s="14" t="s">
        <v>140</v>
      </c>
      <c r="D78" s="14" t="s">
        <v>152</v>
      </c>
      <c r="E78" s="14" t="s">
        <v>295</v>
      </c>
      <c r="F78" s="14" t="s">
        <v>143</v>
      </c>
      <c r="G78" s="14" t="s">
        <v>144</v>
      </c>
      <c r="H78" s="74">
        <v>11960</v>
      </c>
      <c r="I78" s="14" t="s">
        <v>145</v>
      </c>
    </row>
    <row r="79" spans="1:9" x14ac:dyDescent="0.25">
      <c r="A79" s="73">
        <v>745813</v>
      </c>
      <c r="B79" s="14" t="s">
        <v>296</v>
      </c>
      <c r="C79" s="14" t="s">
        <v>140</v>
      </c>
      <c r="D79" s="14" t="s">
        <v>152</v>
      </c>
      <c r="E79" s="14" t="s">
        <v>297</v>
      </c>
      <c r="F79" s="14" t="s">
        <v>143</v>
      </c>
      <c r="G79" s="14" t="s">
        <v>144</v>
      </c>
      <c r="H79" s="74">
        <v>12000</v>
      </c>
      <c r="I79" s="14" t="s">
        <v>145</v>
      </c>
    </row>
    <row r="80" spans="1:9" x14ac:dyDescent="0.25">
      <c r="A80" s="73">
        <v>745812</v>
      </c>
      <c r="B80" s="14" t="s">
        <v>298</v>
      </c>
      <c r="C80" s="14" t="s">
        <v>140</v>
      </c>
      <c r="D80" s="14" t="s">
        <v>152</v>
      </c>
      <c r="E80" s="14" t="s">
        <v>297</v>
      </c>
      <c r="F80" s="14" t="s">
        <v>143</v>
      </c>
      <c r="G80" s="14" t="s">
        <v>144</v>
      </c>
      <c r="H80" s="74">
        <v>30000</v>
      </c>
      <c r="I80" s="14" t="s">
        <v>145</v>
      </c>
    </row>
    <row r="81" spans="1:9" x14ac:dyDescent="0.25">
      <c r="A81" s="73">
        <v>745811</v>
      </c>
      <c r="B81" s="14" t="s">
        <v>299</v>
      </c>
      <c r="C81" s="14" t="s">
        <v>140</v>
      </c>
      <c r="D81" s="14" t="s">
        <v>152</v>
      </c>
      <c r="E81" s="14" t="s">
        <v>300</v>
      </c>
      <c r="F81" s="14" t="s">
        <v>143</v>
      </c>
      <c r="G81" s="14" t="s">
        <v>144</v>
      </c>
      <c r="H81" s="74">
        <v>29000</v>
      </c>
      <c r="I81" s="14" t="s">
        <v>145</v>
      </c>
    </row>
    <row r="82" spans="1:9" x14ac:dyDescent="0.25">
      <c r="A82" s="73">
        <v>745808</v>
      </c>
      <c r="B82" s="14" t="s">
        <v>301</v>
      </c>
      <c r="C82" s="14" t="s">
        <v>140</v>
      </c>
      <c r="D82" s="14" t="s">
        <v>152</v>
      </c>
      <c r="E82" s="14" t="s">
        <v>302</v>
      </c>
      <c r="F82" s="14" t="s">
        <v>143</v>
      </c>
      <c r="G82" s="14" t="s">
        <v>144</v>
      </c>
      <c r="H82" s="74">
        <v>45000</v>
      </c>
      <c r="I82" s="14" t="s">
        <v>145</v>
      </c>
    </row>
    <row r="83" spans="1:9" x14ac:dyDescent="0.25">
      <c r="A83" s="73">
        <v>745807</v>
      </c>
      <c r="B83" s="14" t="s">
        <v>303</v>
      </c>
      <c r="C83" s="14" t="s">
        <v>140</v>
      </c>
      <c r="D83" s="14" t="s">
        <v>152</v>
      </c>
      <c r="E83" s="14" t="s">
        <v>304</v>
      </c>
      <c r="F83" s="14" t="s">
        <v>143</v>
      </c>
      <c r="G83" s="14" t="s">
        <v>144</v>
      </c>
      <c r="H83" s="74">
        <v>36000</v>
      </c>
      <c r="I83" s="14" t="s">
        <v>145</v>
      </c>
    </row>
    <row r="84" spans="1:9" x14ac:dyDescent="0.25">
      <c r="A84" s="73">
        <v>745806</v>
      </c>
      <c r="B84" s="14" t="s">
        <v>305</v>
      </c>
      <c r="C84" s="14" t="s">
        <v>140</v>
      </c>
      <c r="D84" s="14" t="s">
        <v>152</v>
      </c>
      <c r="E84" s="14" t="s">
        <v>306</v>
      </c>
      <c r="F84" s="14" t="s">
        <v>143</v>
      </c>
      <c r="G84" s="14" t="s">
        <v>144</v>
      </c>
      <c r="H84" s="74">
        <v>2600</v>
      </c>
      <c r="I84" s="14" t="s">
        <v>145</v>
      </c>
    </row>
    <row r="85" spans="1:9" x14ac:dyDescent="0.25">
      <c r="A85" s="73">
        <v>745805</v>
      </c>
      <c r="B85" s="14" t="s">
        <v>307</v>
      </c>
      <c r="C85" s="14" t="s">
        <v>140</v>
      </c>
      <c r="D85" s="14" t="s">
        <v>152</v>
      </c>
      <c r="E85" s="14" t="s">
        <v>308</v>
      </c>
      <c r="F85" s="14" t="s">
        <v>143</v>
      </c>
      <c r="G85" s="14" t="s">
        <v>144</v>
      </c>
      <c r="H85" s="74">
        <v>400</v>
      </c>
      <c r="I85" s="14" t="s">
        <v>145</v>
      </c>
    </row>
    <row r="86" spans="1:9" x14ac:dyDescent="0.25">
      <c r="A86" s="73">
        <v>745804</v>
      </c>
      <c r="B86" s="14" t="s">
        <v>309</v>
      </c>
      <c r="C86" s="14" t="s">
        <v>140</v>
      </c>
      <c r="D86" s="14" t="s">
        <v>152</v>
      </c>
      <c r="E86" s="14" t="s">
        <v>310</v>
      </c>
      <c r="F86" s="14" t="s">
        <v>143</v>
      </c>
      <c r="G86" s="14" t="s">
        <v>144</v>
      </c>
      <c r="H86" s="74">
        <v>1250</v>
      </c>
      <c r="I86" s="14" t="s">
        <v>145</v>
      </c>
    </row>
    <row r="87" spans="1:9" x14ac:dyDescent="0.25">
      <c r="A87" s="73">
        <v>743988</v>
      </c>
      <c r="B87" s="14" t="s">
        <v>311</v>
      </c>
      <c r="C87" s="14" t="s">
        <v>140</v>
      </c>
      <c r="D87" s="14" t="s">
        <v>221</v>
      </c>
      <c r="E87" s="14" t="s">
        <v>312</v>
      </c>
      <c r="F87" s="14" t="s">
        <v>143</v>
      </c>
      <c r="G87" s="14" t="s">
        <v>144</v>
      </c>
      <c r="H87" s="74">
        <v>4000</v>
      </c>
      <c r="I87" s="14" t="s">
        <v>145</v>
      </c>
    </row>
    <row r="88" spans="1:9" x14ac:dyDescent="0.25">
      <c r="A88" s="73">
        <v>701916</v>
      </c>
      <c r="B88" s="14" t="s">
        <v>313</v>
      </c>
      <c r="C88" s="14" t="s">
        <v>140</v>
      </c>
      <c r="D88" s="14" t="s">
        <v>242</v>
      </c>
      <c r="E88" s="14" t="s">
        <v>314</v>
      </c>
      <c r="F88" s="14" t="s">
        <v>143</v>
      </c>
      <c r="G88" s="14" t="s">
        <v>144</v>
      </c>
      <c r="H88" s="74">
        <v>550</v>
      </c>
      <c r="I88" s="14" t="s">
        <v>145</v>
      </c>
    </row>
    <row r="89" spans="1:9" x14ac:dyDescent="0.25">
      <c r="A89" s="73">
        <v>698731</v>
      </c>
      <c r="B89" s="14" t="s">
        <v>315</v>
      </c>
      <c r="C89" s="14" t="s">
        <v>140</v>
      </c>
      <c r="D89" s="14" t="s">
        <v>221</v>
      </c>
      <c r="E89" s="14" t="s">
        <v>316</v>
      </c>
      <c r="F89" s="14" t="s">
        <v>143</v>
      </c>
      <c r="G89" s="14" t="s">
        <v>144</v>
      </c>
      <c r="H89" s="74">
        <v>19040</v>
      </c>
      <c r="I89" s="14" t="s">
        <v>145</v>
      </c>
    </row>
    <row r="90" spans="1:9" x14ac:dyDescent="0.25">
      <c r="A90" s="73">
        <v>633236</v>
      </c>
      <c r="B90" s="14" t="s">
        <v>317</v>
      </c>
      <c r="C90" s="14" t="s">
        <v>140</v>
      </c>
      <c r="D90" s="14" t="s">
        <v>191</v>
      </c>
      <c r="E90" s="14" t="s">
        <v>318</v>
      </c>
      <c r="F90" s="14" t="s">
        <v>143</v>
      </c>
      <c r="G90" s="14" t="s">
        <v>144</v>
      </c>
      <c r="H90" s="74">
        <v>52260</v>
      </c>
      <c r="I90" s="14" t="s">
        <v>145</v>
      </c>
    </row>
    <row r="91" spans="1:9" x14ac:dyDescent="0.25">
      <c r="A91" s="73">
        <v>633232</v>
      </c>
      <c r="B91" s="14" t="s">
        <v>319</v>
      </c>
      <c r="C91" s="14" t="s">
        <v>140</v>
      </c>
      <c r="D91" s="14" t="s">
        <v>191</v>
      </c>
      <c r="E91" s="14" t="s">
        <v>320</v>
      </c>
      <c r="F91" s="14" t="s">
        <v>143</v>
      </c>
      <c r="G91" s="14" t="s">
        <v>144</v>
      </c>
      <c r="H91" s="74">
        <v>2634</v>
      </c>
      <c r="I91" s="14" t="s">
        <v>145</v>
      </c>
    </row>
    <row r="92" spans="1:9" x14ac:dyDescent="0.25">
      <c r="A92" s="73">
        <v>633231</v>
      </c>
      <c r="B92" s="14" t="s">
        <v>321</v>
      </c>
      <c r="C92" s="14" t="s">
        <v>140</v>
      </c>
      <c r="D92" s="14" t="s">
        <v>191</v>
      </c>
      <c r="E92" s="14" t="s">
        <v>322</v>
      </c>
      <c r="F92" s="14" t="s">
        <v>143</v>
      </c>
      <c r="G92" s="14" t="s">
        <v>144</v>
      </c>
      <c r="H92" s="74">
        <v>2634</v>
      </c>
      <c r="I92" s="14" t="s">
        <v>145</v>
      </c>
    </row>
    <row r="93" spans="1:9" x14ac:dyDescent="0.25">
      <c r="A93" s="73">
        <v>633230</v>
      </c>
      <c r="B93" s="14" t="s">
        <v>323</v>
      </c>
      <c r="C93" s="14" t="s">
        <v>140</v>
      </c>
      <c r="D93" s="14" t="s">
        <v>191</v>
      </c>
      <c r="E93" s="14" t="s">
        <v>324</v>
      </c>
      <c r="F93" s="14" t="s">
        <v>143</v>
      </c>
      <c r="G93" s="14" t="s">
        <v>144</v>
      </c>
      <c r="H93" s="74">
        <v>2634</v>
      </c>
      <c r="I93" s="14" t="s">
        <v>145</v>
      </c>
    </row>
    <row r="94" spans="1:9" x14ac:dyDescent="0.25">
      <c r="A94" s="73">
        <v>633229</v>
      </c>
      <c r="B94" s="14" t="s">
        <v>325</v>
      </c>
      <c r="C94" s="14" t="s">
        <v>140</v>
      </c>
      <c r="D94" s="14" t="s">
        <v>191</v>
      </c>
      <c r="E94" s="14" t="s">
        <v>326</v>
      </c>
      <c r="F94" s="14" t="s">
        <v>143</v>
      </c>
      <c r="G94" s="14" t="s">
        <v>144</v>
      </c>
      <c r="H94" s="74">
        <v>37559.699999999997</v>
      </c>
      <c r="I94" s="14" t="s">
        <v>145</v>
      </c>
    </row>
    <row r="95" spans="1:9" x14ac:dyDescent="0.25">
      <c r="A95" s="73">
        <v>633228</v>
      </c>
      <c r="B95" s="14" t="s">
        <v>327</v>
      </c>
      <c r="C95" s="14" t="s">
        <v>140</v>
      </c>
      <c r="D95" s="14" t="s">
        <v>191</v>
      </c>
      <c r="E95" s="14" t="s">
        <v>328</v>
      </c>
      <c r="F95" s="14" t="s">
        <v>143</v>
      </c>
      <c r="G95" s="14" t="s">
        <v>144</v>
      </c>
      <c r="H95" s="74">
        <v>40440.300000000003</v>
      </c>
      <c r="I95" s="14" t="s">
        <v>145</v>
      </c>
    </row>
    <row r="96" spans="1:9" x14ac:dyDescent="0.25">
      <c r="A96" s="73">
        <v>633227</v>
      </c>
      <c r="B96" s="14" t="s">
        <v>329</v>
      </c>
      <c r="C96" s="14" t="s">
        <v>140</v>
      </c>
      <c r="D96" s="14" t="s">
        <v>191</v>
      </c>
      <c r="E96" s="14" t="s">
        <v>330</v>
      </c>
      <c r="F96" s="14" t="s">
        <v>143</v>
      </c>
      <c r="G96" s="14" t="s">
        <v>144</v>
      </c>
      <c r="H96" s="74">
        <v>91131.89</v>
      </c>
      <c r="I96" s="14" t="s">
        <v>145</v>
      </c>
    </row>
    <row r="97" spans="1:9" x14ac:dyDescent="0.25">
      <c r="A97" s="73">
        <v>633226</v>
      </c>
      <c r="B97" s="14" t="s">
        <v>331</v>
      </c>
      <c r="C97" s="14" t="s">
        <v>140</v>
      </c>
      <c r="D97" s="14" t="s">
        <v>191</v>
      </c>
      <c r="E97" s="14" t="s">
        <v>332</v>
      </c>
      <c r="F97" s="14" t="s">
        <v>143</v>
      </c>
      <c r="G97" s="14" t="s">
        <v>144</v>
      </c>
      <c r="H97" s="74">
        <v>6100</v>
      </c>
      <c r="I97" s="14" t="s">
        <v>145</v>
      </c>
    </row>
    <row r="98" spans="1:9" x14ac:dyDescent="0.25">
      <c r="A98" s="73">
        <v>633225</v>
      </c>
      <c r="B98" s="14" t="s">
        <v>333</v>
      </c>
      <c r="C98" s="14" t="s">
        <v>140</v>
      </c>
      <c r="D98" s="14" t="s">
        <v>191</v>
      </c>
      <c r="E98" s="14" t="s">
        <v>334</v>
      </c>
      <c r="F98" s="14" t="s">
        <v>143</v>
      </c>
      <c r="G98" s="14" t="s">
        <v>144</v>
      </c>
      <c r="H98" s="74">
        <v>9204</v>
      </c>
      <c r="I98" s="14" t="s">
        <v>145</v>
      </c>
    </row>
    <row r="99" spans="1:9" x14ac:dyDescent="0.25">
      <c r="A99" s="73">
        <v>625726</v>
      </c>
      <c r="B99" s="14" t="s">
        <v>335</v>
      </c>
      <c r="C99" s="14" t="s">
        <v>140</v>
      </c>
      <c r="D99" s="14" t="s">
        <v>191</v>
      </c>
      <c r="E99" s="14" t="s">
        <v>336</v>
      </c>
      <c r="F99" s="14" t="s">
        <v>143</v>
      </c>
      <c r="G99" s="14" t="s">
        <v>144</v>
      </c>
      <c r="H99" s="74">
        <v>23205.9</v>
      </c>
      <c r="I99" s="14" t="s">
        <v>145</v>
      </c>
    </row>
    <row r="100" spans="1:9" x14ac:dyDescent="0.25">
      <c r="A100" s="73">
        <v>625412</v>
      </c>
      <c r="B100" s="14" t="s">
        <v>337</v>
      </c>
      <c r="C100" s="14" t="s">
        <v>140</v>
      </c>
      <c r="D100" s="14" t="s">
        <v>188</v>
      </c>
      <c r="E100" s="14" t="s">
        <v>338</v>
      </c>
      <c r="F100" s="14" t="s">
        <v>143</v>
      </c>
      <c r="G100" s="14" t="s">
        <v>144</v>
      </c>
      <c r="H100" s="74">
        <v>3.98</v>
      </c>
      <c r="I100" s="14" t="s">
        <v>145</v>
      </c>
    </row>
    <row r="101" spans="1:9" x14ac:dyDescent="0.25">
      <c r="A101" s="73">
        <v>613622</v>
      </c>
      <c r="B101" s="14" t="s">
        <v>339</v>
      </c>
      <c r="C101" s="14" t="s">
        <v>140</v>
      </c>
      <c r="D101" s="14" t="s">
        <v>228</v>
      </c>
      <c r="E101" s="14" t="s">
        <v>340</v>
      </c>
      <c r="F101" s="14" t="s">
        <v>143</v>
      </c>
      <c r="G101" s="14" t="s">
        <v>144</v>
      </c>
      <c r="H101" s="74">
        <v>1005</v>
      </c>
      <c r="I101" s="14" t="s">
        <v>145</v>
      </c>
    </row>
    <row r="102" spans="1:9" x14ac:dyDescent="0.25">
      <c r="A102" s="73">
        <v>613620</v>
      </c>
      <c r="B102" s="14" t="s">
        <v>341</v>
      </c>
      <c r="C102" s="14" t="s">
        <v>140</v>
      </c>
      <c r="D102" s="14" t="s">
        <v>228</v>
      </c>
      <c r="E102" s="14" t="s">
        <v>342</v>
      </c>
      <c r="F102" s="14" t="s">
        <v>143</v>
      </c>
      <c r="G102" s="14" t="s">
        <v>144</v>
      </c>
      <c r="H102" s="74">
        <v>2410</v>
      </c>
      <c r="I102" s="14" t="s">
        <v>145</v>
      </c>
    </row>
    <row r="103" spans="1:9" x14ac:dyDescent="0.25">
      <c r="A103" s="73">
        <v>613590</v>
      </c>
      <c r="B103" s="14" t="s">
        <v>343</v>
      </c>
      <c r="C103" s="14" t="s">
        <v>140</v>
      </c>
      <c r="D103" s="14" t="s">
        <v>188</v>
      </c>
      <c r="E103" s="14" t="s">
        <v>338</v>
      </c>
      <c r="F103" s="14" t="s">
        <v>143</v>
      </c>
      <c r="G103" s="14" t="s">
        <v>144</v>
      </c>
      <c r="H103" s="74">
        <v>2372.04</v>
      </c>
      <c r="I103" s="14" t="s">
        <v>145</v>
      </c>
    </row>
    <row r="104" spans="1:9" x14ac:dyDescent="0.25">
      <c r="A104" s="73">
        <v>609030</v>
      </c>
      <c r="B104" s="14" t="s">
        <v>344</v>
      </c>
      <c r="C104" s="14" t="s">
        <v>140</v>
      </c>
      <c r="D104" s="14" t="s">
        <v>152</v>
      </c>
      <c r="E104" s="14" t="s">
        <v>345</v>
      </c>
      <c r="F104" s="14" t="s">
        <v>143</v>
      </c>
      <c r="G104" s="14" t="s">
        <v>144</v>
      </c>
      <c r="H104" s="74">
        <v>180900</v>
      </c>
      <c r="I104" s="14" t="s">
        <v>145</v>
      </c>
    </row>
    <row r="105" spans="1:9" x14ac:dyDescent="0.25">
      <c r="A105" s="73">
        <v>609003</v>
      </c>
      <c r="B105" s="14" t="s">
        <v>346</v>
      </c>
      <c r="C105" s="14" t="s">
        <v>140</v>
      </c>
      <c r="D105" s="14" t="s">
        <v>152</v>
      </c>
      <c r="E105" s="14" t="s">
        <v>347</v>
      </c>
      <c r="F105" s="14" t="s">
        <v>143</v>
      </c>
      <c r="G105" s="14" t="s">
        <v>144</v>
      </c>
      <c r="H105" s="74">
        <v>1533666.32</v>
      </c>
      <c r="I105" s="14" t="s">
        <v>145</v>
      </c>
    </row>
    <row r="106" spans="1:9" x14ac:dyDescent="0.25">
      <c r="A106" s="73">
        <v>608991</v>
      </c>
      <c r="B106" s="14" t="s">
        <v>348</v>
      </c>
      <c r="C106" s="14" t="s">
        <v>140</v>
      </c>
      <c r="D106" s="14" t="s">
        <v>152</v>
      </c>
      <c r="E106" s="14" t="s">
        <v>349</v>
      </c>
      <c r="F106" s="14" t="s">
        <v>143</v>
      </c>
      <c r="G106" s="14" t="s">
        <v>144</v>
      </c>
      <c r="H106" s="74">
        <v>931227.9</v>
      </c>
      <c r="I106" s="14" t="s">
        <v>145</v>
      </c>
    </row>
    <row r="107" spans="1:9" x14ac:dyDescent="0.25">
      <c r="A107" s="73">
        <v>608985</v>
      </c>
      <c r="B107" s="14" t="s">
        <v>350</v>
      </c>
      <c r="C107" s="14" t="s">
        <v>140</v>
      </c>
      <c r="D107" s="14" t="s">
        <v>152</v>
      </c>
      <c r="E107" s="14" t="s">
        <v>351</v>
      </c>
      <c r="F107" s="14" t="s">
        <v>143</v>
      </c>
      <c r="G107" s="14" t="s">
        <v>144</v>
      </c>
      <c r="H107" s="74">
        <v>41500</v>
      </c>
      <c r="I107" s="14" t="s">
        <v>145</v>
      </c>
    </row>
    <row r="108" spans="1:9" x14ac:dyDescent="0.25">
      <c r="A108" s="73">
        <v>602979</v>
      </c>
      <c r="B108" s="14" t="s">
        <v>352</v>
      </c>
      <c r="C108" s="14" t="s">
        <v>140</v>
      </c>
      <c r="D108" s="14" t="s">
        <v>235</v>
      </c>
      <c r="E108" s="14" t="s">
        <v>353</v>
      </c>
      <c r="F108" s="14" t="s">
        <v>143</v>
      </c>
      <c r="G108" s="14" t="s">
        <v>144</v>
      </c>
      <c r="H108" s="74">
        <v>14414.25</v>
      </c>
      <c r="I108" s="14" t="s">
        <v>145</v>
      </c>
    </row>
    <row r="109" spans="1:9" x14ac:dyDescent="0.25">
      <c r="A109" s="73">
        <v>602975</v>
      </c>
      <c r="B109" s="14" t="s">
        <v>354</v>
      </c>
      <c r="C109" s="14" t="s">
        <v>140</v>
      </c>
      <c r="D109" s="14" t="s">
        <v>235</v>
      </c>
      <c r="E109" s="14" t="s">
        <v>355</v>
      </c>
      <c r="F109" s="14" t="s">
        <v>143</v>
      </c>
      <c r="G109" s="14" t="s">
        <v>144</v>
      </c>
      <c r="H109" s="74">
        <v>52013.97</v>
      </c>
      <c r="I109" s="14" t="s">
        <v>145</v>
      </c>
    </row>
    <row r="110" spans="1:9" x14ac:dyDescent="0.25">
      <c r="A110" s="73">
        <v>602974</v>
      </c>
      <c r="B110" s="14" t="s">
        <v>356</v>
      </c>
      <c r="C110" s="14" t="s">
        <v>140</v>
      </c>
      <c r="D110" s="14" t="s">
        <v>235</v>
      </c>
      <c r="E110" s="14" t="s">
        <v>357</v>
      </c>
      <c r="F110" s="14" t="s">
        <v>143</v>
      </c>
      <c r="G110" s="14" t="s">
        <v>144</v>
      </c>
      <c r="H110" s="74">
        <v>4500</v>
      </c>
      <c r="I110" s="14" t="s">
        <v>145</v>
      </c>
    </row>
    <row r="111" spans="1:9" x14ac:dyDescent="0.25">
      <c r="A111" s="73">
        <v>589045</v>
      </c>
      <c r="B111" s="14" t="s">
        <v>358</v>
      </c>
      <c r="C111" s="14" t="s">
        <v>140</v>
      </c>
      <c r="D111" s="14" t="s">
        <v>160</v>
      </c>
      <c r="E111" s="14" t="s">
        <v>359</v>
      </c>
      <c r="F111" s="14" t="s">
        <v>143</v>
      </c>
      <c r="G111" s="14" t="s">
        <v>144</v>
      </c>
      <c r="H111" s="74">
        <v>8968</v>
      </c>
      <c r="I111" s="14" t="s">
        <v>145</v>
      </c>
    </row>
    <row r="112" spans="1:9" x14ac:dyDescent="0.25">
      <c r="A112" s="73">
        <v>589041</v>
      </c>
      <c r="B112" s="14" t="s">
        <v>360</v>
      </c>
      <c r="C112" s="14" t="s">
        <v>140</v>
      </c>
      <c r="D112" s="14" t="s">
        <v>160</v>
      </c>
      <c r="E112" s="14" t="s">
        <v>361</v>
      </c>
      <c r="F112" s="14" t="s">
        <v>143</v>
      </c>
      <c r="G112" s="14" t="s">
        <v>144</v>
      </c>
      <c r="H112" s="74">
        <v>11800</v>
      </c>
      <c r="I112" s="14" t="s">
        <v>145</v>
      </c>
    </row>
    <row r="113" spans="1:9" x14ac:dyDescent="0.25">
      <c r="A113" s="73">
        <v>556915</v>
      </c>
      <c r="B113" s="14" t="s">
        <v>362</v>
      </c>
      <c r="C113" s="14" t="s">
        <v>140</v>
      </c>
      <c r="D113" s="14" t="s">
        <v>228</v>
      </c>
      <c r="E113" s="14" t="s">
        <v>363</v>
      </c>
      <c r="F113" s="14" t="s">
        <v>143</v>
      </c>
      <c r="G113" s="14" t="s">
        <v>144</v>
      </c>
      <c r="H113" s="74">
        <v>690</v>
      </c>
      <c r="I113" s="14" t="s">
        <v>145</v>
      </c>
    </row>
    <row r="114" spans="1:9" x14ac:dyDescent="0.25">
      <c r="A114" s="73">
        <v>556914</v>
      </c>
      <c r="B114" s="14" t="s">
        <v>364</v>
      </c>
      <c r="C114" s="14" t="s">
        <v>140</v>
      </c>
      <c r="D114" s="14" t="s">
        <v>228</v>
      </c>
      <c r="E114" s="14" t="s">
        <v>365</v>
      </c>
      <c r="F114" s="14" t="s">
        <v>143</v>
      </c>
      <c r="G114" s="14" t="s">
        <v>144</v>
      </c>
      <c r="H114" s="74">
        <v>4301.5</v>
      </c>
      <c r="I114" s="14" t="s">
        <v>145</v>
      </c>
    </row>
    <row r="115" spans="1:9" x14ac:dyDescent="0.25">
      <c r="A115" s="73">
        <v>556912</v>
      </c>
      <c r="B115" s="14" t="s">
        <v>366</v>
      </c>
      <c r="C115" s="14" t="s">
        <v>140</v>
      </c>
      <c r="D115" s="14" t="s">
        <v>228</v>
      </c>
      <c r="E115" s="14" t="s">
        <v>367</v>
      </c>
      <c r="F115" s="14" t="s">
        <v>143</v>
      </c>
      <c r="G115" s="14" t="s">
        <v>144</v>
      </c>
      <c r="H115" s="74">
        <v>4639.5</v>
      </c>
      <c r="I115" s="14" t="s">
        <v>145</v>
      </c>
    </row>
    <row r="116" spans="1:9" x14ac:dyDescent="0.25">
      <c r="A116" s="73">
        <v>530871</v>
      </c>
      <c r="B116" s="14" t="s">
        <v>368</v>
      </c>
      <c r="C116" s="14" t="s">
        <v>140</v>
      </c>
      <c r="D116" s="14" t="s">
        <v>242</v>
      </c>
      <c r="E116" s="14" t="s">
        <v>369</v>
      </c>
      <c r="F116" s="14" t="s">
        <v>143</v>
      </c>
      <c r="G116" s="14" t="s">
        <v>144</v>
      </c>
      <c r="H116" s="74">
        <v>33000</v>
      </c>
      <c r="I116" s="14" t="s">
        <v>145</v>
      </c>
    </row>
    <row r="117" spans="1:9" x14ac:dyDescent="0.25">
      <c r="A117" s="14"/>
      <c r="B117" s="14"/>
      <c r="C117" s="14"/>
      <c r="D117" s="14"/>
      <c r="E117" s="14"/>
      <c r="F117" s="14"/>
      <c r="G117" s="14"/>
      <c r="H117" s="14"/>
      <c r="I117" s="14"/>
    </row>
    <row r="118" spans="1:9" x14ac:dyDescent="0.25">
      <c r="A118" s="110">
        <v>2018</v>
      </c>
      <c r="B118" s="110"/>
      <c r="C118" s="110"/>
      <c r="D118" s="110"/>
      <c r="E118" s="110"/>
      <c r="F118" s="110"/>
      <c r="G118" s="110"/>
      <c r="H118" s="110"/>
      <c r="I118" s="110"/>
    </row>
    <row r="119" spans="1:9" x14ac:dyDescent="0.25">
      <c r="A119" s="73">
        <v>488980</v>
      </c>
      <c r="B119" s="14" t="s">
        <v>370</v>
      </c>
      <c r="C119" s="14" t="s">
        <v>140</v>
      </c>
      <c r="D119" s="14" t="s">
        <v>221</v>
      </c>
      <c r="E119" s="14" t="s">
        <v>371</v>
      </c>
      <c r="F119" s="14" t="s">
        <v>143</v>
      </c>
      <c r="G119" s="14" t="s">
        <v>144</v>
      </c>
      <c r="H119" s="74">
        <v>3000</v>
      </c>
      <c r="I119" s="14" t="s">
        <v>145</v>
      </c>
    </row>
    <row r="120" spans="1:9" x14ac:dyDescent="0.25">
      <c r="A120" s="73">
        <v>488979</v>
      </c>
      <c r="B120" s="14" t="s">
        <v>372</v>
      </c>
      <c r="C120" s="14" t="s">
        <v>140</v>
      </c>
      <c r="D120" s="14" t="s">
        <v>221</v>
      </c>
      <c r="E120" s="14" t="s">
        <v>373</v>
      </c>
      <c r="F120" s="14" t="s">
        <v>143</v>
      </c>
      <c r="G120" s="14" t="s">
        <v>144</v>
      </c>
      <c r="H120" s="74">
        <v>23905.8</v>
      </c>
      <c r="I120" s="14" t="s">
        <v>145</v>
      </c>
    </row>
    <row r="121" spans="1:9" x14ac:dyDescent="0.25">
      <c r="A121" s="73">
        <v>480805</v>
      </c>
      <c r="B121" s="14" t="s">
        <v>374</v>
      </c>
      <c r="C121" s="14" t="s">
        <v>140</v>
      </c>
      <c r="D121" s="14" t="s">
        <v>141</v>
      </c>
      <c r="E121" s="14" t="s">
        <v>375</v>
      </c>
      <c r="F121" s="14" t="s">
        <v>143</v>
      </c>
      <c r="G121" s="14" t="s">
        <v>144</v>
      </c>
      <c r="H121" s="74">
        <v>15753</v>
      </c>
      <c r="I121" s="14" t="s">
        <v>145</v>
      </c>
    </row>
    <row r="122" spans="1:9" x14ac:dyDescent="0.25">
      <c r="A122" s="73">
        <v>461223</v>
      </c>
      <c r="B122" s="14" t="s">
        <v>376</v>
      </c>
      <c r="C122" s="14" t="s">
        <v>140</v>
      </c>
      <c r="D122" s="14" t="s">
        <v>152</v>
      </c>
      <c r="E122" s="14" t="s">
        <v>377</v>
      </c>
      <c r="F122" s="14" t="s">
        <v>143</v>
      </c>
      <c r="G122" s="14" t="s">
        <v>144</v>
      </c>
      <c r="H122" s="74">
        <v>980</v>
      </c>
      <c r="I122" s="14" t="s">
        <v>145</v>
      </c>
    </row>
    <row r="123" spans="1:9" x14ac:dyDescent="0.25">
      <c r="A123" s="73">
        <v>459196</v>
      </c>
      <c r="B123" s="14" t="s">
        <v>378</v>
      </c>
      <c r="C123" s="14" t="s">
        <v>140</v>
      </c>
      <c r="D123" s="14" t="s">
        <v>152</v>
      </c>
      <c r="E123" s="14" t="s">
        <v>379</v>
      </c>
      <c r="F123" s="14" t="s">
        <v>143</v>
      </c>
      <c r="G123" s="14" t="s">
        <v>144</v>
      </c>
      <c r="H123" s="74">
        <v>838.98</v>
      </c>
      <c r="I123" s="14" t="s">
        <v>145</v>
      </c>
    </row>
    <row r="124" spans="1:9" x14ac:dyDescent="0.25">
      <c r="A124" s="73">
        <v>452789</v>
      </c>
      <c r="B124" s="14" t="s">
        <v>380</v>
      </c>
      <c r="C124" s="14" t="s">
        <v>140</v>
      </c>
      <c r="D124" s="14" t="s">
        <v>242</v>
      </c>
      <c r="E124" s="14" t="s">
        <v>381</v>
      </c>
      <c r="F124" s="14" t="s">
        <v>143</v>
      </c>
      <c r="G124" s="14" t="s">
        <v>144</v>
      </c>
      <c r="H124" s="74">
        <v>400</v>
      </c>
      <c r="I124" s="14" t="s">
        <v>145</v>
      </c>
    </row>
    <row r="125" spans="1:9" x14ac:dyDescent="0.25">
      <c r="A125" s="73">
        <v>449527</v>
      </c>
      <c r="B125" s="14" t="s">
        <v>382</v>
      </c>
      <c r="C125" s="14" t="s">
        <v>140</v>
      </c>
      <c r="D125" s="14" t="s">
        <v>242</v>
      </c>
      <c r="E125" s="14" t="s">
        <v>383</v>
      </c>
      <c r="F125" s="14" t="s">
        <v>143</v>
      </c>
      <c r="G125" s="14" t="s">
        <v>144</v>
      </c>
      <c r="H125" s="74">
        <v>2200</v>
      </c>
      <c r="I125" s="14" t="s">
        <v>145</v>
      </c>
    </row>
    <row r="126" spans="1:9" x14ac:dyDescent="0.25">
      <c r="A126" s="73">
        <v>433835</v>
      </c>
      <c r="B126" s="14" t="s">
        <v>384</v>
      </c>
      <c r="C126" s="14" t="s">
        <v>140</v>
      </c>
      <c r="D126" s="14" t="s">
        <v>152</v>
      </c>
      <c r="E126" s="14" t="s">
        <v>385</v>
      </c>
      <c r="F126" s="14" t="s">
        <v>143</v>
      </c>
      <c r="G126" s="14" t="s">
        <v>144</v>
      </c>
      <c r="H126" s="74">
        <v>52667.91</v>
      </c>
      <c r="I126" s="14" t="s">
        <v>145</v>
      </c>
    </row>
    <row r="127" spans="1:9" x14ac:dyDescent="0.25">
      <c r="A127" s="73">
        <v>401053</v>
      </c>
      <c r="B127" s="14" t="s">
        <v>386</v>
      </c>
      <c r="C127" s="14" t="s">
        <v>140</v>
      </c>
      <c r="D127" s="14" t="s">
        <v>387</v>
      </c>
      <c r="E127" s="14" t="s">
        <v>388</v>
      </c>
      <c r="F127" s="14" t="s">
        <v>143</v>
      </c>
      <c r="G127" s="14" t="s">
        <v>144</v>
      </c>
      <c r="H127" s="74">
        <v>127656.96000000001</v>
      </c>
      <c r="I127" s="14" t="s">
        <v>145</v>
      </c>
    </row>
    <row r="128" spans="1:9" x14ac:dyDescent="0.25">
      <c r="A128" s="73">
        <v>398903</v>
      </c>
      <c r="B128" s="14" t="s">
        <v>389</v>
      </c>
      <c r="C128" s="14" t="s">
        <v>140</v>
      </c>
      <c r="D128" s="14" t="s">
        <v>206</v>
      </c>
      <c r="E128" s="14" t="s">
        <v>390</v>
      </c>
      <c r="F128" s="14" t="s">
        <v>143</v>
      </c>
      <c r="G128" s="14" t="s">
        <v>144</v>
      </c>
      <c r="H128" s="74">
        <v>15093.08</v>
      </c>
      <c r="I128" s="14" t="s">
        <v>145</v>
      </c>
    </row>
    <row r="129" spans="1:9" x14ac:dyDescent="0.25">
      <c r="A129" s="73">
        <v>398899</v>
      </c>
      <c r="B129" s="14" t="s">
        <v>391</v>
      </c>
      <c r="C129" s="14" t="s">
        <v>140</v>
      </c>
      <c r="D129" s="14" t="s">
        <v>206</v>
      </c>
      <c r="E129" s="14" t="s">
        <v>392</v>
      </c>
      <c r="F129" s="14" t="s">
        <v>143</v>
      </c>
      <c r="G129" s="14" t="s">
        <v>144</v>
      </c>
      <c r="H129" s="74">
        <v>3540</v>
      </c>
      <c r="I129" s="14" t="s">
        <v>145</v>
      </c>
    </row>
    <row r="130" spans="1:9" x14ac:dyDescent="0.25">
      <c r="A130" s="73">
        <v>398888</v>
      </c>
      <c r="B130" s="14" t="s">
        <v>393</v>
      </c>
      <c r="C130" s="14" t="s">
        <v>140</v>
      </c>
      <c r="D130" s="14" t="s">
        <v>206</v>
      </c>
      <c r="E130" s="14" t="s">
        <v>394</v>
      </c>
      <c r="F130" s="14" t="s">
        <v>143</v>
      </c>
      <c r="G130" s="14" t="s">
        <v>144</v>
      </c>
      <c r="H130" s="74">
        <v>60000</v>
      </c>
      <c r="I130" s="14" t="s">
        <v>145</v>
      </c>
    </row>
    <row r="131" spans="1:9" x14ac:dyDescent="0.25">
      <c r="A131" s="73">
        <v>397882</v>
      </c>
      <c r="B131" s="14" t="s">
        <v>395</v>
      </c>
      <c r="C131" s="14" t="s">
        <v>140</v>
      </c>
      <c r="D131" s="14" t="s">
        <v>268</v>
      </c>
      <c r="E131" s="14" t="s">
        <v>396</v>
      </c>
      <c r="F131" s="14" t="s">
        <v>143</v>
      </c>
      <c r="G131" s="14" t="s">
        <v>144</v>
      </c>
      <c r="H131" s="74">
        <v>247800</v>
      </c>
      <c r="I131" s="14" t="s">
        <v>145</v>
      </c>
    </row>
    <row r="132" spans="1:9" x14ac:dyDescent="0.25">
      <c r="A132" s="73">
        <v>378736</v>
      </c>
      <c r="B132" s="14" t="s">
        <v>397</v>
      </c>
      <c r="C132" s="14" t="s">
        <v>140</v>
      </c>
      <c r="D132" s="14" t="s">
        <v>268</v>
      </c>
      <c r="E132" s="14" t="s">
        <v>398</v>
      </c>
      <c r="F132" s="14" t="s">
        <v>143</v>
      </c>
      <c r="G132" s="14" t="s">
        <v>144</v>
      </c>
      <c r="H132" s="74">
        <v>1168.2</v>
      </c>
      <c r="I132" s="14" t="s">
        <v>145</v>
      </c>
    </row>
    <row r="133" spans="1:9" x14ac:dyDescent="0.25">
      <c r="A133" s="73">
        <v>378693</v>
      </c>
      <c r="B133" s="14" t="s">
        <v>399</v>
      </c>
      <c r="C133" s="14" t="s">
        <v>140</v>
      </c>
      <c r="D133" s="14" t="s">
        <v>268</v>
      </c>
      <c r="E133" s="14" t="s">
        <v>400</v>
      </c>
      <c r="F133" s="14" t="s">
        <v>143</v>
      </c>
      <c r="G133" s="14" t="s">
        <v>144</v>
      </c>
      <c r="H133" s="74">
        <v>413</v>
      </c>
      <c r="I133" s="14" t="s">
        <v>145</v>
      </c>
    </row>
    <row r="134" spans="1:9" x14ac:dyDescent="0.25">
      <c r="A134" s="73">
        <v>378662</v>
      </c>
      <c r="B134" s="14" t="s">
        <v>401</v>
      </c>
      <c r="C134" s="14" t="s">
        <v>140</v>
      </c>
      <c r="D134" s="14" t="s">
        <v>268</v>
      </c>
      <c r="E134" s="14" t="s">
        <v>402</v>
      </c>
      <c r="F134" s="14" t="s">
        <v>143</v>
      </c>
      <c r="G134" s="14" t="s">
        <v>144</v>
      </c>
      <c r="H134" s="74">
        <v>7276.2</v>
      </c>
      <c r="I134" s="14" t="s">
        <v>145</v>
      </c>
    </row>
    <row r="135" spans="1:9" x14ac:dyDescent="0.25">
      <c r="A135" s="73">
        <v>378522</v>
      </c>
      <c r="B135" s="14" t="s">
        <v>403</v>
      </c>
      <c r="C135" s="14" t="s">
        <v>140</v>
      </c>
      <c r="D135" s="14" t="s">
        <v>268</v>
      </c>
      <c r="E135" s="14" t="s">
        <v>404</v>
      </c>
      <c r="F135" s="14" t="s">
        <v>143</v>
      </c>
      <c r="G135" s="14" t="s">
        <v>144</v>
      </c>
      <c r="H135" s="74">
        <v>38583.64</v>
      </c>
      <c r="I135" s="14" t="s">
        <v>145</v>
      </c>
    </row>
    <row r="136" spans="1:9" x14ac:dyDescent="0.25">
      <c r="A136" s="73">
        <v>378493</v>
      </c>
      <c r="B136" s="14" t="s">
        <v>405</v>
      </c>
      <c r="C136" s="14" t="s">
        <v>140</v>
      </c>
      <c r="D136" s="14" t="s">
        <v>268</v>
      </c>
      <c r="E136" s="14" t="s">
        <v>406</v>
      </c>
      <c r="F136" s="14" t="s">
        <v>143</v>
      </c>
      <c r="G136" s="14" t="s">
        <v>144</v>
      </c>
      <c r="H136" s="74">
        <v>407.1</v>
      </c>
      <c r="I136" s="14" t="s">
        <v>145</v>
      </c>
    </row>
    <row r="137" spans="1:9" x14ac:dyDescent="0.25">
      <c r="A137" s="73">
        <v>378470</v>
      </c>
      <c r="B137" s="14" t="s">
        <v>407</v>
      </c>
      <c r="C137" s="14" t="s">
        <v>140</v>
      </c>
      <c r="D137" s="14" t="s">
        <v>268</v>
      </c>
      <c r="E137" s="14" t="s">
        <v>408</v>
      </c>
      <c r="F137" s="14" t="s">
        <v>143</v>
      </c>
      <c r="G137" s="14" t="s">
        <v>144</v>
      </c>
      <c r="H137" s="74">
        <v>2955.9</v>
      </c>
      <c r="I137" s="14" t="s">
        <v>145</v>
      </c>
    </row>
    <row r="138" spans="1:9" x14ac:dyDescent="0.25">
      <c r="A138" s="73">
        <v>378448</v>
      </c>
      <c r="B138" s="14" t="s">
        <v>409</v>
      </c>
      <c r="C138" s="14" t="s">
        <v>140</v>
      </c>
      <c r="D138" s="14" t="s">
        <v>268</v>
      </c>
      <c r="E138" s="14" t="s">
        <v>410</v>
      </c>
      <c r="F138" s="14" t="s">
        <v>143</v>
      </c>
      <c r="G138" s="14" t="s">
        <v>144</v>
      </c>
      <c r="H138" s="74">
        <v>25429</v>
      </c>
      <c r="I138" s="14" t="s">
        <v>145</v>
      </c>
    </row>
    <row r="139" spans="1:9" x14ac:dyDescent="0.25">
      <c r="A139" s="73">
        <v>378251</v>
      </c>
      <c r="B139" s="14" t="s">
        <v>411</v>
      </c>
      <c r="C139" s="14" t="s">
        <v>140</v>
      </c>
      <c r="D139" s="14" t="s">
        <v>268</v>
      </c>
      <c r="E139" s="14" t="s">
        <v>412</v>
      </c>
      <c r="F139" s="14" t="s">
        <v>143</v>
      </c>
      <c r="G139" s="14" t="s">
        <v>144</v>
      </c>
      <c r="H139" s="74">
        <v>1770</v>
      </c>
      <c r="I139" s="14" t="s">
        <v>145</v>
      </c>
    </row>
    <row r="140" spans="1:9" x14ac:dyDescent="0.25">
      <c r="A140" s="73">
        <v>378017</v>
      </c>
      <c r="B140" s="14" t="s">
        <v>413</v>
      </c>
      <c r="C140" s="14" t="s">
        <v>140</v>
      </c>
      <c r="D140" s="14" t="s">
        <v>268</v>
      </c>
      <c r="E140" s="14" t="s">
        <v>414</v>
      </c>
      <c r="F140" s="14" t="s">
        <v>143</v>
      </c>
      <c r="G140" s="14" t="s">
        <v>144</v>
      </c>
      <c r="H140" s="74">
        <v>2251.44</v>
      </c>
      <c r="I140" s="14" t="s">
        <v>145</v>
      </c>
    </row>
    <row r="141" spans="1:9" x14ac:dyDescent="0.25">
      <c r="A141" s="73">
        <v>377925</v>
      </c>
      <c r="B141" s="14" t="s">
        <v>415</v>
      </c>
      <c r="C141" s="14" t="s">
        <v>140</v>
      </c>
      <c r="D141" s="14" t="s">
        <v>268</v>
      </c>
      <c r="E141" s="14" t="s">
        <v>416</v>
      </c>
      <c r="F141" s="14" t="s">
        <v>143</v>
      </c>
      <c r="G141" s="14" t="s">
        <v>144</v>
      </c>
      <c r="H141" s="74">
        <v>690</v>
      </c>
      <c r="I141" s="14" t="s">
        <v>145</v>
      </c>
    </row>
    <row r="142" spans="1:9" x14ac:dyDescent="0.25">
      <c r="A142" s="73">
        <v>371280</v>
      </c>
      <c r="B142" s="14" t="s">
        <v>417</v>
      </c>
      <c r="C142" s="14" t="s">
        <v>140</v>
      </c>
      <c r="D142" s="14" t="s">
        <v>268</v>
      </c>
      <c r="E142" s="14" t="s">
        <v>418</v>
      </c>
      <c r="F142" s="14" t="s">
        <v>143</v>
      </c>
      <c r="G142" s="14" t="s">
        <v>144</v>
      </c>
      <c r="H142" s="74">
        <v>1224.96</v>
      </c>
      <c r="I142" s="14" t="s">
        <v>145</v>
      </c>
    </row>
    <row r="143" spans="1:9" x14ac:dyDescent="0.25">
      <c r="A143" s="73">
        <v>358623</v>
      </c>
      <c r="B143" s="14" t="s">
        <v>419</v>
      </c>
      <c r="C143" s="14" t="s">
        <v>140</v>
      </c>
      <c r="D143" s="14" t="s">
        <v>221</v>
      </c>
      <c r="E143" s="14" t="s">
        <v>420</v>
      </c>
      <c r="F143" s="14" t="s">
        <v>143</v>
      </c>
      <c r="G143" s="14" t="s">
        <v>144</v>
      </c>
      <c r="H143" s="74">
        <v>8250</v>
      </c>
      <c r="I143" s="14" t="s">
        <v>145</v>
      </c>
    </row>
    <row r="144" spans="1:9" x14ac:dyDescent="0.25">
      <c r="A144" s="73">
        <v>357031</v>
      </c>
      <c r="B144" s="14" t="s">
        <v>421</v>
      </c>
      <c r="C144" s="14" t="s">
        <v>140</v>
      </c>
      <c r="D144" s="14" t="s">
        <v>191</v>
      </c>
      <c r="E144" s="14" t="s">
        <v>422</v>
      </c>
      <c r="F144" s="14" t="s">
        <v>143</v>
      </c>
      <c r="G144" s="14" t="s">
        <v>144</v>
      </c>
      <c r="H144" s="74">
        <v>4543</v>
      </c>
      <c r="I144" s="14" t="s">
        <v>145</v>
      </c>
    </row>
    <row r="145" spans="1:9" x14ac:dyDescent="0.25">
      <c r="A145" s="73">
        <v>348329</v>
      </c>
      <c r="B145" s="14" t="s">
        <v>423</v>
      </c>
      <c r="C145" s="14" t="s">
        <v>140</v>
      </c>
      <c r="D145" s="14" t="s">
        <v>155</v>
      </c>
      <c r="E145" s="14" t="s">
        <v>424</v>
      </c>
      <c r="F145" s="14" t="s">
        <v>143</v>
      </c>
      <c r="G145" s="14" t="s">
        <v>144</v>
      </c>
      <c r="H145" s="74">
        <v>57622.2</v>
      </c>
      <c r="I145" s="14" t="s">
        <v>145</v>
      </c>
    </row>
    <row r="146" spans="1:9" x14ac:dyDescent="0.25">
      <c r="A146" s="73">
        <v>348327</v>
      </c>
      <c r="B146" s="14" t="s">
        <v>425</v>
      </c>
      <c r="C146" s="14" t="s">
        <v>140</v>
      </c>
      <c r="D146" s="14" t="s">
        <v>155</v>
      </c>
      <c r="E146" s="14" t="s">
        <v>426</v>
      </c>
      <c r="F146" s="14" t="s">
        <v>143</v>
      </c>
      <c r="G146" s="14" t="s">
        <v>144</v>
      </c>
      <c r="H146" s="74">
        <v>237851.34</v>
      </c>
      <c r="I146" s="14" t="s">
        <v>145</v>
      </c>
    </row>
    <row r="147" spans="1:9" x14ac:dyDescent="0.25">
      <c r="A147" s="73">
        <v>218494</v>
      </c>
      <c r="B147" s="14" t="s">
        <v>427</v>
      </c>
      <c r="C147" s="14" t="s">
        <v>140</v>
      </c>
      <c r="D147" s="14" t="s">
        <v>152</v>
      </c>
      <c r="E147" s="14" t="s">
        <v>428</v>
      </c>
      <c r="F147" s="14" t="s">
        <v>143</v>
      </c>
      <c r="G147" s="14" t="s">
        <v>144</v>
      </c>
      <c r="H147" s="74">
        <v>285000</v>
      </c>
      <c r="I147" s="14" t="s">
        <v>145</v>
      </c>
    </row>
    <row r="148" spans="1:9" x14ac:dyDescent="0.25">
      <c r="A148" s="73">
        <v>218492</v>
      </c>
      <c r="B148" s="14" t="s">
        <v>429</v>
      </c>
      <c r="C148" s="14" t="s">
        <v>140</v>
      </c>
      <c r="D148" s="14" t="s">
        <v>152</v>
      </c>
      <c r="E148" s="14" t="s">
        <v>430</v>
      </c>
      <c r="F148" s="14" t="s">
        <v>143</v>
      </c>
      <c r="G148" s="14" t="s">
        <v>144</v>
      </c>
      <c r="H148" s="74">
        <v>1740</v>
      </c>
      <c r="I148" s="14" t="s">
        <v>145</v>
      </c>
    </row>
    <row r="149" spans="1:9" x14ac:dyDescent="0.25">
      <c r="A149" s="73">
        <v>218491</v>
      </c>
      <c r="B149" s="14" t="s">
        <v>431</v>
      </c>
      <c r="C149" s="14" t="s">
        <v>140</v>
      </c>
      <c r="D149" s="14" t="s">
        <v>152</v>
      </c>
      <c r="E149" s="14" t="s">
        <v>432</v>
      </c>
      <c r="F149" s="14" t="s">
        <v>143</v>
      </c>
      <c r="G149" s="14" t="s">
        <v>144</v>
      </c>
      <c r="H149" s="74">
        <v>11351.33</v>
      </c>
      <c r="I149" s="14" t="s">
        <v>145</v>
      </c>
    </row>
    <row r="150" spans="1:9" x14ac:dyDescent="0.25">
      <c r="A150" s="73">
        <v>218476</v>
      </c>
      <c r="B150" s="14" t="s">
        <v>433</v>
      </c>
      <c r="C150" s="14" t="s">
        <v>140</v>
      </c>
      <c r="D150" s="14" t="s">
        <v>152</v>
      </c>
      <c r="E150" s="14" t="s">
        <v>434</v>
      </c>
      <c r="F150" s="14" t="s">
        <v>143</v>
      </c>
      <c r="G150" s="14" t="s">
        <v>144</v>
      </c>
      <c r="H150" s="74">
        <v>4600</v>
      </c>
      <c r="I150" s="14" t="s">
        <v>145</v>
      </c>
    </row>
    <row r="151" spans="1:9" x14ac:dyDescent="0.25">
      <c r="A151" s="73">
        <v>194600</v>
      </c>
      <c r="B151" s="14" t="s">
        <v>435</v>
      </c>
      <c r="C151" s="14" t="s">
        <v>140</v>
      </c>
      <c r="D151" s="14" t="s">
        <v>188</v>
      </c>
      <c r="E151" s="14" t="s">
        <v>436</v>
      </c>
      <c r="F151" s="14" t="s">
        <v>143</v>
      </c>
      <c r="G151" s="14" t="s">
        <v>144</v>
      </c>
      <c r="H151" s="74">
        <v>140.15</v>
      </c>
      <c r="I151" s="14" t="s">
        <v>145</v>
      </c>
    </row>
    <row r="152" spans="1:9" x14ac:dyDescent="0.25">
      <c r="A152" s="73">
        <v>194593</v>
      </c>
      <c r="B152" s="14" t="s">
        <v>437</v>
      </c>
      <c r="C152" s="14" t="s">
        <v>140</v>
      </c>
      <c r="D152" s="14" t="s">
        <v>188</v>
      </c>
      <c r="E152" s="14" t="s">
        <v>436</v>
      </c>
      <c r="F152" s="14" t="s">
        <v>143</v>
      </c>
      <c r="G152" s="14" t="s">
        <v>144</v>
      </c>
      <c r="H152" s="74">
        <v>6382.19</v>
      </c>
      <c r="I152" s="14" t="s">
        <v>145</v>
      </c>
    </row>
    <row r="153" spans="1:9" x14ac:dyDescent="0.25">
      <c r="A153" s="73">
        <v>176395</v>
      </c>
      <c r="B153" s="14" t="s">
        <v>438</v>
      </c>
      <c r="C153" s="14" t="s">
        <v>140</v>
      </c>
      <c r="D153" s="14" t="s">
        <v>191</v>
      </c>
      <c r="E153" s="14" t="s">
        <v>439</v>
      </c>
      <c r="F153" s="14" t="s">
        <v>143</v>
      </c>
      <c r="G153" s="14" t="s">
        <v>144</v>
      </c>
      <c r="H153" s="74">
        <v>26460</v>
      </c>
      <c r="I153" s="14" t="s">
        <v>145</v>
      </c>
    </row>
    <row r="154" spans="1:9" x14ac:dyDescent="0.25">
      <c r="A154" s="73">
        <v>156346</v>
      </c>
      <c r="B154" s="14" t="s">
        <v>440</v>
      </c>
      <c r="C154" s="14" t="s">
        <v>140</v>
      </c>
      <c r="D154" s="14" t="s">
        <v>228</v>
      </c>
      <c r="E154" s="14" t="s">
        <v>441</v>
      </c>
      <c r="F154" s="14" t="s">
        <v>143</v>
      </c>
      <c r="G154" s="14" t="s">
        <v>144</v>
      </c>
      <c r="H154" s="74">
        <v>1392</v>
      </c>
      <c r="I154" s="14" t="s">
        <v>145</v>
      </c>
    </row>
    <row r="155" spans="1:9" x14ac:dyDescent="0.25">
      <c r="A155" s="73">
        <v>133943</v>
      </c>
      <c r="B155" s="14" t="s">
        <v>442</v>
      </c>
      <c r="C155" s="14" t="s">
        <v>140</v>
      </c>
      <c r="D155" s="14" t="s">
        <v>235</v>
      </c>
      <c r="E155" s="14" t="s">
        <v>443</v>
      </c>
      <c r="F155" s="14" t="s">
        <v>143</v>
      </c>
      <c r="G155" s="14" t="s">
        <v>144</v>
      </c>
      <c r="H155" s="74">
        <v>85784.8</v>
      </c>
      <c r="I155" s="14" t="s">
        <v>145</v>
      </c>
    </row>
    <row r="156" spans="1:9" x14ac:dyDescent="0.25">
      <c r="A156" s="73">
        <v>122303</v>
      </c>
      <c r="B156" s="14" t="s">
        <v>444</v>
      </c>
      <c r="C156" s="14" t="s">
        <v>140</v>
      </c>
      <c r="D156" s="14" t="s">
        <v>445</v>
      </c>
      <c r="E156" s="14" t="s">
        <v>446</v>
      </c>
      <c r="F156" s="14" t="s">
        <v>143</v>
      </c>
      <c r="G156" s="14" t="s">
        <v>144</v>
      </c>
      <c r="H156" s="74">
        <v>32250</v>
      </c>
      <c r="I156" s="14" t="s">
        <v>145</v>
      </c>
    </row>
    <row r="157" spans="1:9" x14ac:dyDescent="0.25">
      <c r="A157" s="73">
        <v>109523</v>
      </c>
      <c r="B157" s="14" t="s">
        <v>447</v>
      </c>
      <c r="C157" s="14" t="s">
        <v>140</v>
      </c>
      <c r="D157" s="14" t="s">
        <v>242</v>
      </c>
      <c r="E157" s="14" t="s">
        <v>448</v>
      </c>
      <c r="F157" s="14" t="s">
        <v>143</v>
      </c>
      <c r="G157" s="14" t="s">
        <v>144</v>
      </c>
      <c r="H157" s="74">
        <v>18040</v>
      </c>
      <c r="I157" s="14" t="s">
        <v>145</v>
      </c>
    </row>
    <row r="158" spans="1:9" x14ac:dyDescent="0.25">
      <c r="A158" s="73">
        <v>109516</v>
      </c>
      <c r="B158" s="14" t="s">
        <v>449</v>
      </c>
      <c r="C158" s="14" t="s">
        <v>140</v>
      </c>
      <c r="D158" s="14" t="s">
        <v>242</v>
      </c>
      <c r="E158" s="14" t="s">
        <v>450</v>
      </c>
      <c r="F158" s="14" t="s">
        <v>143</v>
      </c>
      <c r="G158" s="14" t="s">
        <v>144</v>
      </c>
      <c r="H158" s="74">
        <v>24825</v>
      </c>
      <c r="I158" s="14" t="s">
        <v>145</v>
      </c>
    </row>
    <row r="159" spans="1:9" x14ac:dyDescent="0.25">
      <c r="A159" s="73">
        <v>103436</v>
      </c>
      <c r="B159" s="14" t="s">
        <v>451</v>
      </c>
      <c r="C159" s="14" t="s">
        <v>140</v>
      </c>
      <c r="D159" s="14" t="s">
        <v>188</v>
      </c>
      <c r="E159" s="14" t="s">
        <v>452</v>
      </c>
      <c r="F159" s="14" t="s">
        <v>143</v>
      </c>
      <c r="G159" s="14" t="s">
        <v>144</v>
      </c>
      <c r="H159" s="74">
        <v>8000</v>
      </c>
      <c r="I159" s="14" t="s">
        <v>145</v>
      </c>
    </row>
    <row r="160" spans="1:9" x14ac:dyDescent="0.25">
      <c r="A160" s="73">
        <v>103435</v>
      </c>
      <c r="B160" s="14" t="s">
        <v>453</v>
      </c>
      <c r="C160" s="14" t="s">
        <v>140</v>
      </c>
      <c r="D160" s="14" t="s">
        <v>188</v>
      </c>
      <c r="E160" s="14" t="s">
        <v>454</v>
      </c>
      <c r="F160" s="14" t="s">
        <v>143</v>
      </c>
      <c r="G160" s="14" t="s">
        <v>144</v>
      </c>
      <c r="H160" s="74">
        <v>114460</v>
      </c>
      <c r="I160" s="14" t="s">
        <v>145</v>
      </c>
    </row>
    <row r="161" spans="1:9" x14ac:dyDescent="0.25">
      <c r="A161" s="73">
        <v>103433</v>
      </c>
      <c r="B161" s="14" t="s">
        <v>455</v>
      </c>
      <c r="C161" s="14" t="s">
        <v>140</v>
      </c>
      <c r="D161" s="14" t="s">
        <v>188</v>
      </c>
      <c r="E161" s="14" t="s">
        <v>456</v>
      </c>
      <c r="F161" s="14" t="s">
        <v>143</v>
      </c>
      <c r="G161" s="14" t="s">
        <v>144</v>
      </c>
      <c r="H161" s="74">
        <v>500</v>
      </c>
      <c r="I161" s="14" t="s">
        <v>145</v>
      </c>
    </row>
    <row r="162" spans="1:9" x14ac:dyDescent="0.25">
      <c r="A162" s="73">
        <v>103419</v>
      </c>
      <c r="B162" s="14" t="s">
        <v>457</v>
      </c>
      <c r="C162" s="14" t="s">
        <v>140</v>
      </c>
      <c r="D162" s="14" t="s">
        <v>188</v>
      </c>
      <c r="E162" s="14" t="s">
        <v>456</v>
      </c>
      <c r="F162" s="14" t="s">
        <v>143</v>
      </c>
      <c r="G162" s="14" t="s">
        <v>144</v>
      </c>
      <c r="H162" s="74">
        <v>47400</v>
      </c>
      <c r="I162" s="14" t="s">
        <v>145</v>
      </c>
    </row>
    <row r="163" spans="1:9" x14ac:dyDescent="0.25">
      <c r="A163" s="73">
        <v>103125</v>
      </c>
      <c r="B163" s="14" t="s">
        <v>458</v>
      </c>
      <c r="C163" s="14" t="s">
        <v>140</v>
      </c>
      <c r="D163" s="14" t="s">
        <v>152</v>
      </c>
      <c r="E163" s="14" t="s">
        <v>459</v>
      </c>
      <c r="F163" s="14" t="s">
        <v>143</v>
      </c>
      <c r="G163" s="14" t="s">
        <v>144</v>
      </c>
      <c r="H163" s="74">
        <v>210000</v>
      </c>
      <c r="I163" s="14" t="s">
        <v>145</v>
      </c>
    </row>
    <row r="164" spans="1:9" x14ac:dyDescent="0.25">
      <c r="A164" s="73">
        <v>103122</v>
      </c>
      <c r="B164" s="14" t="s">
        <v>460</v>
      </c>
      <c r="C164" s="14" t="s">
        <v>140</v>
      </c>
      <c r="D164" s="14" t="s">
        <v>152</v>
      </c>
      <c r="E164" s="14" t="s">
        <v>461</v>
      </c>
      <c r="F164" s="14" t="s">
        <v>143</v>
      </c>
      <c r="G164" s="14" t="s">
        <v>144</v>
      </c>
      <c r="H164" s="74">
        <v>33750</v>
      </c>
      <c r="I164" s="14" t="s">
        <v>145</v>
      </c>
    </row>
    <row r="165" spans="1:9" x14ac:dyDescent="0.25">
      <c r="A165" s="73">
        <v>103092</v>
      </c>
      <c r="B165" s="14" t="s">
        <v>462</v>
      </c>
      <c r="C165" s="14" t="s">
        <v>140</v>
      </c>
      <c r="D165" s="14" t="s">
        <v>152</v>
      </c>
      <c r="E165" s="14" t="s">
        <v>463</v>
      </c>
      <c r="F165" s="14" t="s">
        <v>143</v>
      </c>
      <c r="G165" s="14" t="s">
        <v>144</v>
      </c>
      <c r="H165" s="74">
        <v>657073.68999999994</v>
      </c>
      <c r="I165" s="14" t="s">
        <v>145</v>
      </c>
    </row>
    <row r="166" spans="1:9" x14ac:dyDescent="0.25">
      <c r="A166" s="73">
        <v>103080</v>
      </c>
      <c r="B166" s="14" t="s">
        <v>464</v>
      </c>
      <c r="C166" s="14" t="s">
        <v>140</v>
      </c>
      <c r="D166" s="14" t="s">
        <v>152</v>
      </c>
      <c r="E166" s="14" t="s">
        <v>465</v>
      </c>
      <c r="F166" s="14" t="s">
        <v>143</v>
      </c>
      <c r="G166" s="14" t="s">
        <v>144</v>
      </c>
      <c r="H166" s="74">
        <v>17318.8</v>
      </c>
      <c r="I166" s="14" t="s">
        <v>145</v>
      </c>
    </row>
    <row r="167" spans="1:9" x14ac:dyDescent="0.25">
      <c r="A167" s="73">
        <v>103012</v>
      </c>
      <c r="B167" s="14" t="s">
        <v>466</v>
      </c>
      <c r="C167" s="14" t="s">
        <v>140</v>
      </c>
      <c r="D167" s="14" t="s">
        <v>152</v>
      </c>
      <c r="E167" s="14" t="s">
        <v>467</v>
      </c>
      <c r="F167" s="14" t="s">
        <v>143</v>
      </c>
      <c r="G167" s="14" t="s">
        <v>144</v>
      </c>
      <c r="H167" s="74">
        <v>57341.94</v>
      </c>
      <c r="I167" s="14" t="s">
        <v>145</v>
      </c>
    </row>
    <row r="168" spans="1:9" x14ac:dyDescent="0.25">
      <c r="A168" s="73">
        <v>102908</v>
      </c>
      <c r="B168" s="14" t="s">
        <v>468</v>
      </c>
      <c r="C168" s="14" t="s">
        <v>140</v>
      </c>
      <c r="D168" s="14" t="s">
        <v>152</v>
      </c>
      <c r="E168" s="14" t="s">
        <v>469</v>
      </c>
      <c r="F168" s="14" t="s">
        <v>143</v>
      </c>
      <c r="G168" s="14" t="s">
        <v>144</v>
      </c>
      <c r="H168" s="74">
        <v>500</v>
      </c>
      <c r="I168" s="14" t="s">
        <v>145</v>
      </c>
    </row>
    <row r="169" spans="1:9" x14ac:dyDescent="0.25">
      <c r="A169" s="73">
        <v>102899</v>
      </c>
      <c r="B169" s="14" t="s">
        <v>470</v>
      </c>
      <c r="C169" s="14" t="s">
        <v>140</v>
      </c>
      <c r="D169" s="14" t="s">
        <v>152</v>
      </c>
      <c r="E169" s="14" t="s">
        <v>471</v>
      </c>
      <c r="F169" s="14" t="s">
        <v>143</v>
      </c>
      <c r="G169" s="14" t="s">
        <v>144</v>
      </c>
      <c r="H169" s="74">
        <v>6821.04</v>
      </c>
      <c r="I169" s="14" t="s">
        <v>145</v>
      </c>
    </row>
    <row r="170" spans="1:9" x14ac:dyDescent="0.25">
      <c r="A170" s="73">
        <v>102892</v>
      </c>
      <c r="B170" s="14" t="s">
        <v>472</v>
      </c>
      <c r="C170" s="14" t="s">
        <v>140</v>
      </c>
      <c r="D170" s="14" t="s">
        <v>152</v>
      </c>
      <c r="E170" s="14" t="s">
        <v>473</v>
      </c>
      <c r="F170" s="14" t="s">
        <v>143</v>
      </c>
      <c r="G170" s="14" t="s">
        <v>144</v>
      </c>
      <c r="H170" s="74">
        <v>4437.5</v>
      </c>
      <c r="I170" s="14" t="s">
        <v>145</v>
      </c>
    </row>
    <row r="171" spans="1:9" x14ac:dyDescent="0.25">
      <c r="A171" s="73">
        <v>102886</v>
      </c>
      <c r="B171" s="14" t="s">
        <v>474</v>
      </c>
      <c r="C171" s="14" t="s">
        <v>140</v>
      </c>
      <c r="D171" s="14" t="s">
        <v>152</v>
      </c>
      <c r="E171" s="14" t="s">
        <v>475</v>
      </c>
      <c r="F171" s="14" t="s">
        <v>143</v>
      </c>
      <c r="G171" s="14" t="s">
        <v>144</v>
      </c>
      <c r="H171" s="74">
        <v>1371.24</v>
      </c>
      <c r="I171" s="14" t="s">
        <v>145</v>
      </c>
    </row>
    <row r="172" spans="1:9" x14ac:dyDescent="0.25">
      <c r="A172" s="73">
        <v>102883</v>
      </c>
      <c r="B172" s="14" t="s">
        <v>476</v>
      </c>
      <c r="C172" s="14" t="s">
        <v>140</v>
      </c>
      <c r="D172" s="14" t="s">
        <v>152</v>
      </c>
      <c r="E172" s="14" t="s">
        <v>477</v>
      </c>
      <c r="F172" s="14" t="s">
        <v>143</v>
      </c>
      <c r="G172" s="14" t="s">
        <v>144</v>
      </c>
      <c r="H172" s="74">
        <v>1398.71</v>
      </c>
      <c r="I172" s="14" t="s">
        <v>145</v>
      </c>
    </row>
    <row r="173" spans="1:9" x14ac:dyDescent="0.25">
      <c r="A173" s="73">
        <v>102873</v>
      </c>
      <c r="B173" s="14" t="s">
        <v>478</v>
      </c>
      <c r="C173" s="14" t="s">
        <v>140</v>
      </c>
      <c r="D173" s="14" t="s">
        <v>152</v>
      </c>
      <c r="E173" s="14" t="s">
        <v>479</v>
      </c>
      <c r="F173" s="14" t="s">
        <v>143</v>
      </c>
      <c r="G173" s="14" t="s">
        <v>144</v>
      </c>
      <c r="H173" s="74">
        <v>3500</v>
      </c>
      <c r="I173" s="14" t="s">
        <v>145</v>
      </c>
    </row>
    <row r="174" spans="1:9" x14ac:dyDescent="0.25">
      <c r="A174" s="73">
        <v>102863</v>
      </c>
      <c r="B174" s="14" t="s">
        <v>480</v>
      </c>
      <c r="C174" s="14" t="s">
        <v>140</v>
      </c>
      <c r="D174" s="14" t="s">
        <v>152</v>
      </c>
      <c r="E174" s="14" t="s">
        <v>481</v>
      </c>
      <c r="F174" s="14" t="s">
        <v>143</v>
      </c>
      <c r="G174" s="14" t="s">
        <v>144</v>
      </c>
      <c r="H174" s="74">
        <v>8250</v>
      </c>
      <c r="I174" s="14" t="s">
        <v>145</v>
      </c>
    </row>
    <row r="175" spans="1:9" x14ac:dyDescent="0.25">
      <c r="A175" s="73">
        <v>102852</v>
      </c>
      <c r="B175" s="14" t="s">
        <v>482</v>
      </c>
      <c r="C175" s="14" t="s">
        <v>140</v>
      </c>
      <c r="D175" s="14" t="s">
        <v>152</v>
      </c>
      <c r="E175" s="14" t="s">
        <v>483</v>
      </c>
      <c r="F175" s="14" t="s">
        <v>143</v>
      </c>
      <c r="G175" s="14" t="s">
        <v>144</v>
      </c>
      <c r="H175" s="74">
        <v>4167.5600000000004</v>
      </c>
      <c r="I175" s="14" t="s">
        <v>145</v>
      </c>
    </row>
    <row r="176" spans="1:9" x14ac:dyDescent="0.25">
      <c r="A176" s="73">
        <v>102579</v>
      </c>
      <c r="B176" s="14" t="s">
        <v>484</v>
      </c>
      <c r="C176" s="14" t="s">
        <v>140</v>
      </c>
      <c r="D176" s="14" t="s">
        <v>152</v>
      </c>
      <c r="E176" s="14" t="s">
        <v>485</v>
      </c>
      <c r="F176" s="14" t="s">
        <v>143</v>
      </c>
      <c r="G176" s="14" t="s">
        <v>144</v>
      </c>
      <c r="H176" s="74">
        <v>3188</v>
      </c>
      <c r="I176" s="14" t="s">
        <v>145</v>
      </c>
    </row>
    <row r="177" spans="1:9" x14ac:dyDescent="0.25">
      <c r="A177" s="73">
        <v>76567</v>
      </c>
      <c r="B177" s="14" t="s">
        <v>486</v>
      </c>
      <c r="C177" s="14" t="s">
        <v>140</v>
      </c>
      <c r="D177" s="14" t="s">
        <v>152</v>
      </c>
      <c r="E177" s="14" t="s">
        <v>487</v>
      </c>
      <c r="F177" s="14" t="s">
        <v>143</v>
      </c>
      <c r="G177" s="14" t="s">
        <v>144</v>
      </c>
      <c r="H177" s="74">
        <v>15597.59</v>
      </c>
      <c r="I177" s="14" t="s">
        <v>145</v>
      </c>
    </row>
    <row r="178" spans="1:9" x14ac:dyDescent="0.25">
      <c r="A178" s="73">
        <v>76216</v>
      </c>
      <c r="B178" s="14" t="s">
        <v>488</v>
      </c>
      <c r="C178" s="14" t="s">
        <v>140</v>
      </c>
      <c r="D178" s="14" t="s">
        <v>152</v>
      </c>
      <c r="E178" s="14" t="s">
        <v>489</v>
      </c>
      <c r="F178" s="14" t="s">
        <v>143</v>
      </c>
      <c r="G178" s="14" t="s">
        <v>144</v>
      </c>
      <c r="H178" s="74">
        <v>1200</v>
      </c>
      <c r="I178" s="14" t="s">
        <v>145</v>
      </c>
    </row>
    <row r="179" spans="1:9" x14ac:dyDescent="0.25">
      <c r="A179" s="73">
        <v>76213</v>
      </c>
      <c r="B179" s="14" t="s">
        <v>490</v>
      </c>
      <c r="C179" s="14" t="s">
        <v>140</v>
      </c>
      <c r="D179" s="14" t="s">
        <v>152</v>
      </c>
      <c r="E179" s="14" t="s">
        <v>491</v>
      </c>
      <c r="F179" s="14" t="s">
        <v>143</v>
      </c>
      <c r="G179" s="14" t="s">
        <v>144</v>
      </c>
      <c r="H179" s="74">
        <v>4607.9799999999996</v>
      </c>
      <c r="I179" s="14" t="s">
        <v>145</v>
      </c>
    </row>
    <row r="180" spans="1:9" x14ac:dyDescent="0.25">
      <c r="A180" s="73">
        <v>76060</v>
      </c>
      <c r="B180" s="14" t="s">
        <v>492</v>
      </c>
      <c r="C180" s="14" t="s">
        <v>140</v>
      </c>
      <c r="D180" s="14" t="s">
        <v>152</v>
      </c>
      <c r="E180" s="14" t="s">
        <v>493</v>
      </c>
      <c r="F180" s="14" t="s">
        <v>143</v>
      </c>
      <c r="G180" s="14" t="s">
        <v>144</v>
      </c>
      <c r="H180" s="74">
        <v>6101.69</v>
      </c>
      <c r="I180" s="14" t="s">
        <v>145</v>
      </c>
    </row>
    <row r="181" spans="1:9" x14ac:dyDescent="0.25">
      <c r="A181" s="73">
        <v>76046</v>
      </c>
      <c r="B181" s="14" t="s">
        <v>494</v>
      </c>
      <c r="C181" s="14" t="s">
        <v>140</v>
      </c>
      <c r="D181" s="14" t="s">
        <v>152</v>
      </c>
      <c r="E181" s="14" t="s">
        <v>495</v>
      </c>
      <c r="F181" s="14" t="s">
        <v>143</v>
      </c>
      <c r="G181" s="14" t="s">
        <v>144</v>
      </c>
      <c r="H181" s="74">
        <v>8240</v>
      </c>
      <c r="I181" s="14" t="s">
        <v>145</v>
      </c>
    </row>
    <row r="182" spans="1:9" x14ac:dyDescent="0.25">
      <c r="A182" s="73">
        <v>76040</v>
      </c>
      <c r="B182" s="14" t="s">
        <v>496</v>
      </c>
      <c r="C182" s="14" t="s">
        <v>140</v>
      </c>
      <c r="D182" s="14" t="s">
        <v>152</v>
      </c>
      <c r="E182" s="14" t="s">
        <v>497</v>
      </c>
      <c r="F182" s="14" t="s">
        <v>143</v>
      </c>
      <c r="G182" s="14" t="s">
        <v>144</v>
      </c>
      <c r="H182" s="74">
        <v>250</v>
      </c>
      <c r="I182" s="14" t="s">
        <v>145</v>
      </c>
    </row>
    <row r="183" spans="1:9" x14ac:dyDescent="0.25">
      <c r="A183" s="73">
        <v>76037</v>
      </c>
      <c r="B183" s="14" t="s">
        <v>498</v>
      </c>
      <c r="C183" s="14" t="s">
        <v>140</v>
      </c>
      <c r="D183" s="14" t="s">
        <v>152</v>
      </c>
      <c r="E183" s="14" t="s">
        <v>499</v>
      </c>
      <c r="F183" s="14" t="s">
        <v>143</v>
      </c>
      <c r="G183" s="14" t="s">
        <v>144</v>
      </c>
      <c r="H183" s="74">
        <v>1000</v>
      </c>
      <c r="I183" s="14" t="s">
        <v>145</v>
      </c>
    </row>
    <row r="184" spans="1:9" x14ac:dyDescent="0.25">
      <c r="A184" s="73">
        <v>76036</v>
      </c>
      <c r="B184" s="14" t="s">
        <v>500</v>
      </c>
      <c r="C184" s="14" t="s">
        <v>140</v>
      </c>
      <c r="D184" s="14" t="s">
        <v>152</v>
      </c>
      <c r="E184" s="14" t="s">
        <v>501</v>
      </c>
      <c r="F184" s="14" t="s">
        <v>143</v>
      </c>
      <c r="G184" s="14" t="s">
        <v>144</v>
      </c>
      <c r="H184" s="74">
        <v>4138.79</v>
      </c>
      <c r="I184" s="14" t="s">
        <v>145</v>
      </c>
    </row>
    <row r="185" spans="1:9" x14ac:dyDescent="0.25">
      <c r="A185" s="73">
        <v>75647</v>
      </c>
      <c r="B185" s="14" t="s">
        <v>502</v>
      </c>
      <c r="C185" s="14" t="s">
        <v>140</v>
      </c>
      <c r="D185" s="14" t="s">
        <v>152</v>
      </c>
      <c r="E185" s="14" t="s">
        <v>503</v>
      </c>
      <c r="F185" s="14" t="s">
        <v>143</v>
      </c>
      <c r="G185" s="14" t="s">
        <v>144</v>
      </c>
      <c r="H185" s="74">
        <v>195</v>
      </c>
      <c r="I185" s="14" t="s">
        <v>145</v>
      </c>
    </row>
    <row r="186" spans="1:9" x14ac:dyDescent="0.25">
      <c r="A186" s="73">
        <v>75642</v>
      </c>
      <c r="B186" s="14" t="s">
        <v>504</v>
      </c>
      <c r="C186" s="14" t="s">
        <v>140</v>
      </c>
      <c r="D186" s="14" t="s">
        <v>152</v>
      </c>
      <c r="E186" s="14" t="s">
        <v>505</v>
      </c>
      <c r="F186" s="14" t="s">
        <v>143</v>
      </c>
      <c r="G186" s="14" t="s">
        <v>144</v>
      </c>
      <c r="H186" s="74">
        <v>1399</v>
      </c>
      <c r="I186" s="14" t="s">
        <v>145</v>
      </c>
    </row>
    <row r="187" spans="1:9" x14ac:dyDescent="0.25">
      <c r="A187" s="73">
        <v>75637</v>
      </c>
      <c r="B187" s="14" t="s">
        <v>506</v>
      </c>
      <c r="C187" s="14" t="s">
        <v>140</v>
      </c>
      <c r="D187" s="14" t="s">
        <v>152</v>
      </c>
      <c r="E187" s="14" t="s">
        <v>507</v>
      </c>
      <c r="F187" s="14" t="s">
        <v>143</v>
      </c>
      <c r="G187" s="14" t="s">
        <v>144</v>
      </c>
      <c r="H187" s="74">
        <v>7200</v>
      </c>
      <c r="I187" s="14" t="s">
        <v>145</v>
      </c>
    </row>
    <row r="188" spans="1:9" x14ac:dyDescent="0.25">
      <c r="A188" s="73">
        <v>75634</v>
      </c>
      <c r="B188" s="14" t="s">
        <v>508</v>
      </c>
      <c r="C188" s="14" t="s">
        <v>140</v>
      </c>
      <c r="D188" s="14" t="s">
        <v>152</v>
      </c>
      <c r="E188" s="14" t="s">
        <v>509</v>
      </c>
      <c r="F188" s="14" t="s">
        <v>143</v>
      </c>
      <c r="G188" s="14" t="s">
        <v>144</v>
      </c>
      <c r="H188" s="74">
        <v>1016.95</v>
      </c>
      <c r="I188" s="14" t="s">
        <v>145</v>
      </c>
    </row>
    <row r="189" spans="1:9" x14ac:dyDescent="0.25">
      <c r="A189" s="73">
        <v>75628</v>
      </c>
      <c r="B189" s="14" t="s">
        <v>510</v>
      </c>
      <c r="C189" s="14" t="s">
        <v>140</v>
      </c>
      <c r="D189" s="14" t="s">
        <v>152</v>
      </c>
      <c r="E189" s="14" t="s">
        <v>465</v>
      </c>
      <c r="F189" s="14" t="s">
        <v>143</v>
      </c>
      <c r="G189" s="14" t="s">
        <v>144</v>
      </c>
      <c r="H189" s="74">
        <v>2626.27</v>
      </c>
      <c r="I189" s="14" t="s">
        <v>145</v>
      </c>
    </row>
    <row r="190" spans="1:9" x14ac:dyDescent="0.25">
      <c r="A190" s="73">
        <v>75624</v>
      </c>
      <c r="B190" s="14" t="s">
        <v>511</v>
      </c>
      <c r="C190" s="14" t="s">
        <v>140</v>
      </c>
      <c r="D190" s="14" t="s">
        <v>152</v>
      </c>
      <c r="E190" s="14" t="s">
        <v>512</v>
      </c>
      <c r="F190" s="14" t="s">
        <v>143</v>
      </c>
      <c r="G190" s="14" t="s">
        <v>144</v>
      </c>
      <c r="H190" s="74">
        <v>592.37</v>
      </c>
      <c r="I190" s="14" t="s">
        <v>145</v>
      </c>
    </row>
    <row r="191" spans="1:9" x14ac:dyDescent="0.25">
      <c r="A191" s="73">
        <v>74974</v>
      </c>
      <c r="B191" s="14" t="s">
        <v>513</v>
      </c>
      <c r="C191" s="14" t="s">
        <v>140</v>
      </c>
      <c r="D191" s="14" t="s">
        <v>152</v>
      </c>
      <c r="E191" s="14" t="s">
        <v>514</v>
      </c>
      <c r="F191" s="14" t="s">
        <v>143</v>
      </c>
      <c r="G191" s="14" t="s">
        <v>144</v>
      </c>
      <c r="H191" s="74">
        <v>984298.03</v>
      </c>
      <c r="I191" s="14" t="s">
        <v>145</v>
      </c>
    </row>
    <row r="192" spans="1:9" x14ac:dyDescent="0.25">
      <c r="A192" s="73">
        <v>74665</v>
      </c>
      <c r="B192" s="14" t="s">
        <v>515</v>
      </c>
      <c r="C192" s="14" t="s">
        <v>140</v>
      </c>
      <c r="D192" s="14" t="s">
        <v>228</v>
      </c>
      <c r="E192" s="14" t="s">
        <v>516</v>
      </c>
      <c r="F192" s="14" t="s">
        <v>143</v>
      </c>
      <c r="G192" s="14" t="s">
        <v>144</v>
      </c>
      <c r="H192" s="74">
        <v>2430</v>
      </c>
      <c r="I192" s="14" t="s">
        <v>145</v>
      </c>
    </row>
    <row r="193" spans="1:9" x14ac:dyDescent="0.25">
      <c r="A193" s="73">
        <v>74656</v>
      </c>
      <c r="B193" s="14" t="s">
        <v>517</v>
      </c>
      <c r="C193" s="14" t="s">
        <v>140</v>
      </c>
      <c r="D193" s="14" t="s">
        <v>228</v>
      </c>
      <c r="E193" s="14" t="s">
        <v>518</v>
      </c>
      <c r="F193" s="14" t="s">
        <v>143</v>
      </c>
      <c r="G193" s="14" t="s">
        <v>144</v>
      </c>
      <c r="H193" s="74">
        <v>476</v>
      </c>
      <c r="I193" s="14" t="s">
        <v>145</v>
      </c>
    </row>
    <row r="194" spans="1:9" x14ac:dyDescent="0.25">
      <c r="A194" s="73">
        <v>74636</v>
      </c>
      <c r="B194" s="14" t="s">
        <v>519</v>
      </c>
      <c r="C194" s="14" t="s">
        <v>140</v>
      </c>
      <c r="D194" s="14" t="s">
        <v>228</v>
      </c>
      <c r="E194" s="14" t="s">
        <v>520</v>
      </c>
      <c r="F194" s="14" t="s">
        <v>143</v>
      </c>
      <c r="G194" s="14" t="s">
        <v>144</v>
      </c>
      <c r="H194" s="74">
        <v>3706.65</v>
      </c>
      <c r="I194" s="14" t="s">
        <v>145</v>
      </c>
    </row>
    <row r="195" spans="1:9" x14ac:dyDescent="0.25">
      <c r="A195" s="73">
        <v>73815</v>
      </c>
      <c r="B195" s="14" t="s">
        <v>521</v>
      </c>
      <c r="C195" s="14" t="s">
        <v>140</v>
      </c>
      <c r="D195" s="14" t="s">
        <v>152</v>
      </c>
      <c r="E195" s="14" t="s">
        <v>522</v>
      </c>
      <c r="F195" s="14" t="s">
        <v>143</v>
      </c>
      <c r="G195" s="14" t="s">
        <v>144</v>
      </c>
      <c r="H195" s="74">
        <v>4138.79</v>
      </c>
      <c r="I195" s="14" t="s">
        <v>145</v>
      </c>
    </row>
    <row r="196" spans="1:9" x14ac:dyDescent="0.25">
      <c r="A196" s="73">
        <v>73702</v>
      </c>
      <c r="B196" s="14" t="s">
        <v>523</v>
      </c>
      <c r="C196" s="14" t="s">
        <v>140</v>
      </c>
      <c r="D196" s="14" t="s">
        <v>152</v>
      </c>
      <c r="E196" s="14" t="s">
        <v>524</v>
      </c>
      <c r="F196" s="14" t="s">
        <v>143</v>
      </c>
      <c r="G196" s="14" t="s">
        <v>144</v>
      </c>
      <c r="H196" s="74">
        <v>5300</v>
      </c>
      <c r="I196" s="14" t="s">
        <v>145</v>
      </c>
    </row>
    <row r="197" spans="1:9" x14ac:dyDescent="0.25">
      <c r="A197" s="73">
        <v>73657</v>
      </c>
      <c r="B197" s="14" t="s">
        <v>525</v>
      </c>
      <c r="C197" s="14" t="s">
        <v>140</v>
      </c>
      <c r="D197" s="14" t="s">
        <v>152</v>
      </c>
      <c r="E197" s="14" t="s">
        <v>526</v>
      </c>
      <c r="F197" s="14" t="s">
        <v>143</v>
      </c>
      <c r="G197" s="14" t="s">
        <v>144</v>
      </c>
      <c r="H197" s="74">
        <v>1507.62</v>
      </c>
      <c r="I197" s="14" t="s">
        <v>145</v>
      </c>
    </row>
    <row r="198" spans="1:9" x14ac:dyDescent="0.25">
      <c r="A198" s="73">
        <v>73653</v>
      </c>
      <c r="B198" s="14" t="s">
        <v>527</v>
      </c>
      <c r="C198" s="14" t="s">
        <v>140</v>
      </c>
      <c r="D198" s="14" t="s">
        <v>152</v>
      </c>
      <c r="E198" s="14" t="s">
        <v>528</v>
      </c>
      <c r="F198" s="14" t="s">
        <v>143</v>
      </c>
      <c r="G198" s="14" t="s">
        <v>144</v>
      </c>
      <c r="H198" s="74">
        <v>220</v>
      </c>
      <c r="I198" s="14" t="s">
        <v>145</v>
      </c>
    </row>
    <row r="199" spans="1:9" x14ac:dyDescent="0.25">
      <c r="A199" s="73">
        <v>73650</v>
      </c>
      <c r="B199" s="14" t="s">
        <v>529</v>
      </c>
      <c r="C199" s="14" t="s">
        <v>140</v>
      </c>
      <c r="D199" s="14" t="s">
        <v>152</v>
      </c>
      <c r="E199" s="14" t="s">
        <v>530</v>
      </c>
      <c r="F199" s="14" t="s">
        <v>143</v>
      </c>
      <c r="G199" s="14" t="s">
        <v>144</v>
      </c>
      <c r="H199" s="74">
        <v>1900</v>
      </c>
      <c r="I199" s="14" t="s">
        <v>145</v>
      </c>
    </row>
    <row r="200" spans="1:9" x14ac:dyDescent="0.25">
      <c r="A200" s="73">
        <v>73646</v>
      </c>
      <c r="B200" s="14" t="s">
        <v>531</v>
      </c>
      <c r="C200" s="14" t="s">
        <v>140</v>
      </c>
      <c r="D200" s="14" t="s">
        <v>152</v>
      </c>
      <c r="E200" s="14" t="s">
        <v>467</v>
      </c>
      <c r="F200" s="14" t="s">
        <v>143</v>
      </c>
      <c r="G200" s="14" t="s">
        <v>144</v>
      </c>
      <c r="H200" s="74">
        <v>16585</v>
      </c>
      <c r="I200" s="14" t="s">
        <v>145</v>
      </c>
    </row>
    <row r="201" spans="1:9" x14ac:dyDescent="0.25">
      <c r="A201" s="73">
        <v>73642</v>
      </c>
      <c r="B201" s="14" t="s">
        <v>532</v>
      </c>
      <c r="C201" s="14" t="s">
        <v>140</v>
      </c>
      <c r="D201" s="14" t="s">
        <v>152</v>
      </c>
      <c r="E201" s="14" t="s">
        <v>533</v>
      </c>
      <c r="F201" s="14" t="s">
        <v>143</v>
      </c>
      <c r="G201" s="14" t="s">
        <v>144</v>
      </c>
      <c r="H201" s="74">
        <v>686.43</v>
      </c>
      <c r="I201" s="14" t="s">
        <v>145</v>
      </c>
    </row>
    <row r="202" spans="1:9" x14ac:dyDescent="0.25">
      <c r="A202" s="73">
        <v>73585</v>
      </c>
      <c r="B202" s="14" t="s">
        <v>534</v>
      </c>
      <c r="C202" s="14" t="s">
        <v>140</v>
      </c>
      <c r="D202" s="14" t="s">
        <v>152</v>
      </c>
      <c r="E202" s="14" t="s">
        <v>535</v>
      </c>
      <c r="F202" s="14" t="s">
        <v>143</v>
      </c>
      <c r="G202" s="14" t="s">
        <v>144</v>
      </c>
      <c r="H202" s="74">
        <v>10</v>
      </c>
      <c r="I202" s="14" t="s">
        <v>145</v>
      </c>
    </row>
    <row r="203" spans="1:9" x14ac:dyDescent="0.25">
      <c r="A203" s="73">
        <v>73583</v>
      </c>
      <c r="B203" s="14" t="s">
        <v>536</v>
      </c>
      <c r="C203" s="14" t="s">
        <v>140</v>
      </c>
      <c r="D203" s="14" t="s">
        <v>152</v>
      </c>
      <c r="E203" s="14" t="s">
        <v>537</v>
      </c>
      <c r="F203" s="14" t="s">
        <v>143</v>
      </c>
      <c r="G203" s="14" t="s">
        <v>144</v>
      </c>
      <c r="H203" s="74">
        <v>2000</v>
      </c>
      <c r="I203" s="14" t="s">
        <v>145</v>
      </c>
    </row>
    <row r="204" spans="1:9" x14ac:dyDescent="0.25">
      <c r="A204" s="73">
        <v>73580</v>
      </c>
      <c r="B204" s="14" t="s">
        <v>538</v>
      </c>
      <c r="C204" s="14" t="s">
        <v>140</v>
      </c>
      <c r="D204" s="14" t="s">
        <v>152</v>
      </c>
      <c r="E204" s="14" t="s">
        <v>539</v>
      </c>
      <c r="F204" s="14" t="s">
        <v>143</v>
      </c>
      <c r="G204" s="14" t="s">
        <v>144</v>
      </c>
      <c r="H204" s="74">
        <v>950</v>
      </c>
      <c r="I204" s="14" t="s">
        <v>145</v>
      </c>
    </row>
    <row r="205" spans="1:9" x14ac:dyDescent="0.25">
      <c r="A205" s="73">
        <v>73578</v>
      </c>
      <c r="B205" s="14" t="s">
        <v>540</v>
      </c>
      <c r="C205" s="14" t="s">
        <v>140</v>
      </c>
      <c r="D205" s="14" t="s">
        <v>152</v>
      </c>
      <c r="E205" s="14" t="s">
        <v>541</v>
      </c>
      <c r="F205" s="14" t="s">
        <v>143</v>
      </c>
      <c r="G205" s="14" t="s">
        <v>144</v>
      </c>
      <c r="H205" s="74">
        <v>2700</v>
      </c>
      <c r="I205" s="14" t="s">
        <v>145</v>
      </c>
    </row>
    <row r="206" spans="1:9" x14ac:dyDescent="0.25">
      <c r="A206" s="73">
        <v>72585</v>
      </c>
      <c r="B206" s="14" t="s">
        <v>542</v>
      </c>
      <c r="C206" s="14" t="s">
        <v>140</v>
      </c>
      <c r="D206" s="14" t="s">
        <v>206</v>
      </c>
      <c r="E206" s="14" t="s">
        <v>543</v>
      </c>
      <c r="F206" s="14" t="s">
        <v>143</v>
      </c>
      <c r="G206" s="14" t="s">
        <v>144</v>
      </c>
      <c r="H206" s="74">
        <v>22800</v>
      </c>
      <c r="I206" s="14" t="s">
        <v>145</v>
      </c>
    </row>
    <row r="207" spans="1:9" x14ac:dyDescent="0.25">
      <c r="A207" s="73">
        <v>66400</v>
      </c>
      <c r="B207" s="14" t="s">
        <v>544</v>
      </c>
      <c r="C207" s="14" t="s">
        <v>140</v>
      </c>
      <c r="D207" s="14" t="s">
        <v>235</v>
      </c>
      <c r="E207" s="14" t="s">
        <v>545</v>
      </c>
      <c r="F207" s="14" t="s">
        <v>143</v>
      </c>
      <c r="G207" s="14" t="s">
        <v>144</v>
      </c>
      <c r="H207" s="74">
        <v>3000</v>
      </c>
      <c r="I207" s="14" t="s">
        <v>145</v>
      </c>
    </row>
    <row r="208" spans="1:9" x14ac:dyDescent="0.25">
      <c r="A208" s="73">
        <v>66398</v>
      </c>
      <c r="B208" s="14" t="s">
        <v>546</v>
      </c>
      <c r="C208" s="14" t="s">
        <v>140</v>
      </c>
      <c r="D208" s="14" t="s">
        <v>235</v>
      </c>
      <c r="E208" s="14" t="s">
        <v>547</v>
      </c>
      <c r="F208" s="14" t="s">
        <v>143</v>
      </c>
      <c r="G208" s="14" t="s">
        <v>144</v>
      </c>
      <c r="H208" s="74">
        <v>17785</v>
      </c>
      <c r="I208" s="14" t="s">
        <v>145</v>
      </c>
    </row>
    <row r="209" spans="1:9" x14ac:dyDescent="0.25">
      <c r="A209" s="73">
        <v>64853</v>
      </c>
      <c r="B209" s="14" t="s">
        <v>548</v>
      </c>
      <c r="C209" s="14" t="s">
        <v>140</v>
      </c>
      <c r="D209" s="14" t="s">
        <v>221</v>
      </c>
      <c r="E209" s="14" t="s">
        <v>549</v>
      </c>
      <c r="F209" s="14" t="s">
        <v>143</v>
      </c>
      <c r="G209" s="14" t="s">
        <v>144</v>
      </c>
      <c r="H209" s="74">
        <v>1476.45</v>
      </c>
      <c r="I209" s="14" t="s">
        <v>145</v>
      </c>
    </row>
    <row r="210" spans="1:9" x14ac:dyDescent="0.25">
      <c r="A210" s="73">
        <v>61101</v>
      </c>
      <c r="B210" s="14" t="s">
        <v>550</v>
      </c>
      <c r="C210" s="14" t="s">
        <v>140</v>
      </c>
      <c r="D210" s="14" t="s">
        <v>235</v>
      </c>
      <c r="E210" s="14" t="s">
        <v>551</v>
      </c>
      <c r="F210" s="14" t="s">
        <v>143</v>
      </c>
      <c r="G210" s="14" t="s">
        <v>144</v>
      </c>
      <c r="H210" s="74">
        <v>79416.5</v>
      </c>
      <c r="I210" s="14" t="s">
        <v>145</v>
      </c>
    </row>
    <row r="211" spans="1:9" x14ac:dyDescent="0.25">
      <c r="A211" s="73">
        <v>61100</v>
      </c>
      <c r="B211" s="14" t="s">
        <v>552</v>
      </c>
      <c r="C211" s="14" t="s">
        <v>140</v>
      </c>
      <c r="D211" s="14" t="s">
        <v>235</v>
      </c>
      <c r="E211" s="14" t="s">
        <v>553</v>
      </c>
      <c r="F211" s="14" t="s">
        <v>143</v>
      </c>
      <c r="G211" s="14" t="s">
        <v>144</v>
      </c>
      <c r="H211" s="74">
        <v>10925.3</v>
      </c>
      <c r="I211" s="14" t="s">
        <v>145</v>
      </c>
    </row>
    <row r="212" spans="1:9" x14ac:dyDescent="0.25">
      <c r="A212" s="73">
        <v>61099</v>
      </c>
      <c r="B212" s="14" t="s">
        <v>554</v>
      </c>
      <c r="C212" s="14" t="s">
        <v>140</v>
      </c>
      <c r="D212" s="14" t="s">
        <v>235</v>
      </c>
      <c r="E212" s="14" t="s">
        <v>555</v>
      </c>
      <c r="F212" s="14" t="s">
        <v>143</v>
      </c>
      <c r="G212" s="14" t="s">
        <v>144</v>
      </c>
      <c r="H212" s="74">
        <v>27409.01</v>
      </c>
      <c r="I212" s="14" t="s">
        <v>145</v>
      </c>
    </row>
    <row r="213" spans="1:9" x14ac:dyDescent="0.25">
      <c r="A213" s="73">
        <v>61097</v>
      </c>
      <c r="B213" s="14" t="s">
        <v>556</v>
      </c>
      <c r="C213" s="14" t="s">
        <v>140</v>
      </c>
      <c r="D213" s="14" t="s">
        <v>235</v>
      </c>
      <c r="E213" s="14" t="s">
        <v>557</v>
      </c>
      <c r="F213" s="14" t="s">
        <v>143</v>
      </c>
      <c r="G213" s="14" t="s">
        <v>144</v>
      </c>
      <c r="H213" s="74">
        <v>18209.669999999998</v>
      </c>
      <c r="I213" s="14" t="s">
        <v>145</v>
      </c>
    </row>
    <row r="214" spans="1:9" x14ac:dyDescent="0.25">
      <c r="A214" s="73">
        <v>56442</v>
      </c>
      <c r="B214" s="14" t="s">
        <v>558</v>
      </c>
      <c r="C214" s="14" t="s">
        <v>140</v>
      </c>
      <c r="D214" s="14" t="s">
        <v>559</v>
      </c>
      <c r="E214" s="14" t="s">
        <v>560</v>
      </c>
      <c r="F214" s="14" t="s">
        <v>143</v>
      </c>
      <c r="G214" s="14" t="s">
        <v>144</v>
      </c>
      <c r="H214" s="74">
        <v>28945</v>
      </c>
      <c r="I214" s="14" t="s">
        <v>145</v>
      </c>
    </row>
    <row r="215" spans="1:9" x14ac:dyDescent="0.25">
      <c r="A215" s="73">
        <v>40077</v>
      </c>
      <c r="B215" s="14" t="s">
        <v>561</v>
      </c>
      <c r="C215" s="14" t="s">
        <v>140</v>
      </c>
      <c r="D215" s="14" t="s">
        <v>228</v>
      </c>
      <c r="E215" s="14" t="s">
        <v>562</v>
      </c>
      <c r="F215" s="14" t="s">
        <v>143</v>
      </c>
      <c r="G215" s="14" t="s">
        <v>144</v>
      </c>
      <c r="H215" s="74">
        <v>528</v>
      </c>
      <c r="I215" s="14" t="s">
        <v>145</v>
      </c>
    </row>
    <row r="216" spans="1:9" x14ac:dyDescent="0.25">
      <c r="A216" s="73">
        <v>40075</v>
      </c>
      <c r="B216" s="14" t="s">
        <v>563</v>
      </c>
      <c r="C216" s="14" t="s">
        <v>140</v>
      </c>
      <c r="D216" s="14" t="s">
        <v>228</v>
      </c>
      <c r="E216" s="14" t="s">
        <v>564</v>
      </c>
      <c r="F216" s="14" t="s">
        <v>143</v>
      </c>
      <c r="G216" s="14" t="s">
        <v>144</v>
      </c>
      <c r="H216" s="74">
        <v>1594</v>
      </c>
      <c r="I216" s="14" t="s">
        <v>145</v>
      </c>
    </row>
    <row r="217" spans="1:9" x14ac:dyDescent="0.25">
      <c r="A217" s="73">
        <v>40071</v>
      </c>
      <c r="B217" s="14" t="s">
        <v>565</v>
      </c>
      <c r="C217" s="14" t="s">
        <v>140</v>
      </c>
      <c r="D217" s="14" t="s">
        <v>228</v>
      </c>
      <c r="E217" s="14" t="s">
        <v>566</v>
      </c>
      <c r="F217" s="14" t="s">
        <v>143</v>
      </c>
      <c r="G217" s="14" t="s">
        <v>144</v>
      </c>
      <c r="H217" s="74">
        <v>2697</v>
      </c>
      <c r="I217" s="14" t="s">
        <v>145</v>
      </c>
    </row>
    <row r="218" spans="1:9" x14ac:dyDescent="0.25">
      <c r="A218" s="73">
        <v>39989</v>
      </c>
      <c r="B218" s="14" t="s">
        <v>567</v>
      </c>
      <c r="C218" s="14" t="s">
        <v>140</v>
      </c>
      <c r="D218" s="14" t="s">
        <v>228</v>
      </c>
      <c r="E218" s="14" t="s">
        <v>568</v>
      </c>
      <c r="F218" s="14" t="s">
        <v>143</v>
      </c>
      <c r="G218" s="14" t="s">
        <v>144</v>
      </c>
      <c r="H218" s="74">
        <v>3141</v>
      </c>
      <c r="I218" s="14" t="s">
        <v>145</v>
      </c>
    </row>
    <row r="219" spans="1:9" x14ac:dyDescent="0.25">
      <c r="A219" s="73">
        <v>39987</v>
      </c>
      <c r="B219" s="14" t="s">
        <v>569</v>
      </c>
      <c r="C219" s="14" t="s">
        <v>140</v>
      </c>
      <c r="D219" s="14" t="s">
        <v>228</v>
      </c>
      <c r="E219" s="14" t="s">
        <v>570</v>
      </c>
      <c r="F219" s="14" t="s">
        <v>143</v>
      </c>
      <c r="G219" s="14" t="s">
        <v>144</v>
      </c>
      <c r="H219" s="74">
        <v>2410</v>
      </c>
      <c r="I219" s="14" t="s">
        <v>145</v>
      </c>
    </row>
    <row r="220" spans="1:9" x14ac:dyDescent="0.25">
      <c r="A220" s="73">
        <v>39978</v>
      </c>
      <c r="B220" s="14" t="s">
        <v>571</v>
      </c>
      <c r="C220" s="14" t="s">
        <v>140</v>
      </c>
      <c r="D220" s="14" t="s">
        <v>228</v>
      </c>
      <c r="E220" s="14" t="s">
        <v>572</v>
      </c>
      <c r="F220" s="14" t="s">
        <v>143</v>
      </c>
      <c r="G220" s="14" t="s">
        <v>144</v>
      </c>
      <c r="H220" s="74">
        <v>3083</v>
      </c>
      <c r="I220" s="14" t="s">
        <v>145</v>
      </c>
    </row>
    <row r="221" spans="1:9" x14ac:dyDescent="0.25">
      <c r="A221" s="73">
        <v>39972</v>
      </c>
      <c r="B221" s="14" t="s">
        <v>573</v>
      </c>
      <c r="C221" s="14" t="s">
        <v>140</v>
      </c>
      <c r="D221" s="14" t="s">
        <v>228</v>
      </c>
      <c r="E221" s="14" t="s">
        <v>574</v>
      </c>
      <c r="F221" s="14" t="s">
        <v>143</v>
      </c>
      <c r="G221" s="14" t="s">
        <v>144</v>
      </c>
      <c r="H221" s="74">
        <v>790</v>
      </c>
      <c r="I221" s="14" t="s">
        <v>145</v>
      </c>
    </row>
    <row r="222" spans="1:9" x14ac:dyDescent="0.25">
      <c r="A222" s="73">
        <v>39968</v>
      </c>
      <c r="B222" s="14" t="s">
        <v>575</v>
      </c>
      <c r="C222" s="14" t="s">
        <v>140</v>
      </c>
      <c r="D222" s="14" t="s">
        <v>228</v>
      </c>
      <c r="E222" s="14" t="s">
        <v>576</v>
      </c>
      <c r="F222" s="14" t="s">
        <v>143</v>
      </c>
      <c r="G222" s="14" t="s">
        <v>144</v>
      </c>
      <c r="H222" s="74">
        <v>1621</v>
      </c>
      <c r="I222" s="14" t="s">
        <v>145</v>
      </c>
    </row>
    <row r="223" spans="1:9" x14ac:dyDescent="0.25">
      <c r="A223" s="73">
        <v>39965</v>
      </c>
      <c r="B223" s="14" t="s">
        <v>577</v>
      </c>
      <c r="C223" s="14" t="s">
        <v>140</v>
      </c>
      <c r="D223" s="14" t="s">
        <v>228</v>
      </c>
      <c r="E223" s="14" t="s">
        <v>578</v>
      </c>
      <c r="F223" s="14" t="s">
        <v>143</v>
      </c>
      <c r="G223" s="14" t="s">
        <v>144</v>
      </c>
      <c r="H223" s="74">
        <v>1267</v>
      </c>
      <c r="I223" s="14" t="s">
        <v>145</v>
      </c>
    </row>
    <row r="224" spans="1:9" x14ac:dyDescent="0.25">
      <c r="A224" s="73">
        <v>39960</v>
      </c>
      <c r="B224" s="14" t="s">
        <v>579</v>
      </c>
      <c r="C224" s="14" t="s">
        <v>140</v>
      </c>
      <c r="D224" s="14" t="s">
        <v>228</v>
      </c>
      <c r="E224" s="14" t="s">
        <v>580</v>
      </c>
      <c r="F224" s="14" t="s">
        <v>143</v>
      </c>
      <c r="G224" s="14" t="s">
        <v>144</v>
      </c>
      <c r="H224" s="74">
        <v>1440</v>
      </c>
      <c r="I224" s="14" t="s">
        <v>145</v>
      </c>
    </row>
    <row r="225" spans="1:9" x14ac:dyDescent="0.25">
      <c r="A225" s="73">
        <v>39958</v>
      </c>
      <c r="B225" s="14" t="s">
        <v>581</v>
      </c>
      <c r="C225" s="14" t="s">
        <v>140</v>
      </c>
      <c r="D225" s="14" t="s">
        <v>228</v>
      </c>
      <c r="E225" s="14" t="s">
        <v>582</v>
      </c>
      <c r="F225" s="14" t="s">
        <v>143</v>
      </c>
      <c r="G225" s="14" t="s">
        <v>144</v>
      </c>
      <c r="H225" s="74">
        <v>2585</v>
      </c>
      <c r="I225" s="14" t="s">
        <v>145</v>
      </c>
    </row>
    <row r="226" spans="1:9" x14ac:dyDescent="0.25">
      <c r="A226" s="73">
        <v>39940</v>
      </c>
      <c r="B226" s="14" t="s">
        <v>583</v>
      </c>
      <c r="C226" s="14" t="s">
        <v>140</v>
      </c>
      <c r="D226" s="14" t="s">
        <v>228</v>
      </c>
      <c r="E226" s="14" t="s">
        <v>584</v>
      </c>
      <c r="F226" s="14" t="s">
        <v>143</v>
      </c>
      <c r="G226" s="14" t="s">
        <v>144</v>
      </c>
      <c r="H226" s="74">
        <v>500</v>
      </c>
      <c r="I226" s="14" t="s">
        <v>145</v>
      </c>
    </row>
    <row r="227" spans="1:9" x14ac:dyDescent="0.25">
      <c r="A227" s="73">
        <v>39905</v>
      </c>
      <c r="B227" s="14" t="s">
        <v>585</v>
      </c>
      <c r="C227" s="14" t="s">
        <v>140</v>
      </c>
      <c r="D227" s="14" t="s">
        <v>228</v>
      </c>
      <c r="E227" s="14" t="s">
        <v>586</v>
      </c>
      <c r="F227" s="14" t="s">
        <v>143</v>
      </c>
      <c r="G227" s="14" t="s">
        <v>144</v>
      </c>
      <c r="H227" s="74">
        <v>470</v>
      </c>
      <c r="I227" s="14" t="s">
        <v>145</v>
      </c>
    </row>
    <row r="228" spans="1:9" x14ac:dyDescent="0.25">
      <c r="A228" s="73">
        <v>39897</v>
      </c>
      <c r="B228" s="14" t="s">
        <v>587</v>
      </c>
      <c r="C228" s="14" t="s">
        <v>140</v>
      </c>
      <c r="D228" s="14" t="s">
        <v>228</v>
      </c>
      <c r="E228" s="14" t="s">
        <v>588</v>
      </c>
      <c r="F228" s="14" t="s">
        <v>143</v>
      </c>
      <c r="G228" s="14" t="s">
        <v>144</v>
      </c>
      <c r="H228" s="74">
        <v>2642</v>
      </c>
      <c r="I228" s="14" t="s">
        <v>145</v>
      </c>
    </row>
    <row r="229" spans="1:9" x14ac:dyDescent="0.25">
      <c r="A229" s="73">
        <v>37971</v>
      </c>
      <c r="B229" s="14" t="s">
        <v>589</v>
      </c>
      <c r="C229" s="14" t="s">
        <v>140</v>
      </c>
      <c r="D229" s="14" t="s">
        <v>221</v>
      </c>
      <c r="E229" s="14" t="s">
        <v>590</v>
      </c>
      <c r="F229" s="14" t="s">
        <v>143</v>
      </c>
      <c r="G229" s="14" t="s">
        <v>144</v>
      </c>
      <c r="H229" s="74">
        <v>243</v>
      </c>
      <c r="I229" s="14" t="s">
        <v>145</v>
      </c>
    </row>
    <row r="230" spans="1:9" x14ac:dyDescent="0.25">
      <c r="A230" s="73">
        <v>37947</v>
      </c>
      <c r="B230" s="14" t="s">
        <v>591</v>
      </c>
      <c r="C230" s="14" t="s">
        <v>140</v>
      </c>
      <c r="D230" s="14" t="s">
        <v>221</v>
      </c>
      <c r="E230" s="14" t="s">
        <v>592</v>
      </c>
      <c r="F230" s="14" t="s">
        <v>143</v>
      </c>
      <c r="G230" s="14" t="s">
        <v>144</v>
      </c>
      <c r="H230" s="74">
        <v>5385.52</v>
      </c>
      <c r="I230" s="14" t="s">
        <v>145</v>
      </c>
    </row>
    <row r="231" spans="1:9" x14ac:dyDescent="0.25">
      <c r="A231" s="73">
        <v>37902</v>
      </c>
      <c r="B231" s="14" t="s">
        <v>593</v>
      </c>
      <c r="C231" s="14" t="s">
        <v>140</v>
      </c>
      <c r="D231" s="14" t="s">
        <v>221</v>
      </c>
      <c r="E231" s="14" t="s">
        <v>594</v>
      </c>
      <c r="F231" s="14" t="s">
        <v>143</v>
      </c>
      <c r="G231" s="14" t="s">
        <v>144</v>
      </c>
      <c r="H231" s="74">
        <v>19500</v>
      </c>
      <c r="I231" s="14" t="s">
        <v>145</v>
      </c>
    </row>
    <row r="232" spans="1:9" x14ac:dyDescent="0.25">
      <c r="A232" s="73">
        <v>37889</v>
      </c>
      <c r="B232" s="14" t="s">
        <v>595</v>
      </c>
      <c r="C232" s="14" t="s">
        <v>140</v>
      </c>
      <c r="D232" s="14" t="s">
        <v>221</v>
      </c>
      <c r="E232" s="14" t="s">
        <v>596</v>
      </c>
      <c r="F232" s="14" t="s">
        <v>143</v>
      </c>
      <c r="G232" s="14" t="s">
        <v>144</v>
      </c>
      <c r="H232" s="74">
        <v>5900</v>
      </c>
      <c r="I232" s="14" t="s">
        <v>145</v>
      </c>
    </row>
    <row r="233" spans="1:9" x14ac:dyDescent="0.25">
      <c r="A233" s="73">
        <v>37886</v>
      </c>
      <c r="B233" s="14" t="s">
        <v>597</v>
      </c>
      <c r="C233" s="14" t="s">
        <v>140</v>
      </c>
      <c r="D233" s="14" t="s">
        <v>221</v>
      </c>
      <c r="E233" s="14" t="s">
        <v>598</v>
      </c>
      <c r="F233" s="14" t="s">
        <v>143</v>
      </c>
      <c r="G233" s="14" t="s">
        <v>144</v>
      </c>
      <c r="H233" s="74">
        <v>2850</v>
      </c>
      <c r="I233" s="14" t="s">
        <v>145</v>
      </c>
    </row>
    <row r="234" spans="1:9" x14ac:dyDescent="0.25">
      <c r="A234" s="73">
        <v>31928</v>
      </c>
      <c r="B234" s="14" t="s">
        <v>599</v>
      </c>
      <c r="C234" s="14" t="s">
        <v>140</v>
      </c>
      <c r="D234" s="14" t="s">
        <v>191</v>
      </c>
      <c r="E234" s="14" t="s">
        <v>600</v>
      </c>
      <c r="F234" s="14" t="s">
        <v>143</v>
      </c>
      <c r="G234" s="14" t="s">
        <v>144</v>
      </c>
      <c r="H234" s="74">
        <v>20057.009999999998</v>
      </c>
      <c r="I234" s="14" t="s">
        <v>145</v>
      </c>
    </row>
    <row r="235" spans="1:9" x14ac:dyDescent="0.25">
      <c r="A235" s="73">
        <v>31899</v>
      </c>
      <c r="B235" s="14" t="s">
        <v>601</v>
      </c>
      <c r="C235" s="14" t="s">
        <v>140</v>
      </c>
      <c r="D235" s="14" t="s">
        <v>191</v>
      </c>
      <c r="E235" s="14" t="s">
        <v>602</v>
      </c>
      <c r="F235" s="14" t="s">
        <v>143</v>
      </c>
      <c r="G235" s="14" t="s">
        <v>144</v>
      </c>
      <c r="H235" s="74">
        <v>16992</v>
      </c>
      <c r="I235" s="14" t="s">
        <v>145</v>
      </c>
    </row>
    <row r="236" spans="1:9" x14ac:dyDescent="0.25">
      <c r="A236" s="73">
        <v>31898</v>
      </c>
      <c r="B236" s="14" t="s">
        <v>603</v>
      </c>
      <c r="C236" s="14" t="s">
        <v>140</v>
      </c>
      <c r="D236" s="14" t="s">
        <v>191</v>
      </c>
      <c r="E236" s="14" t="s">
        <v>604</v>
      </c>
      <c r="F236" s="14" t="s">
        <v>143</v>
      </c>
      <c r="G236" s="14" t="s">
        <v>144</v>
      </c>
      <c r="H236" s="74">
        <v>20060</v>
      </c>
      <c r="I236" s="14" t="s">
        <v>145</v>
      </c>
    </row>
    <row r="237" spans="1:9" x14ac:dyDescent="0.25">
      <c r="A237" s="73">
        <v>31892</v>
      </c>
      <c r="B237" s="14" t="s">
        <v>605</v>
      </c>
      <c r="C237" s="14" t="s">
        <v>140</v>
      </c>
      <c r="D237" s="14" t="s">
        <v>191</v>
      </c>
      <c r="E237" s="14" t="s">
        <v>606</v>
      </c>
      <c r="F237" s="14" t="s">
        <v>143</v>
      </c>
      <c r="G237" s="14" t="s">
        <v>144</v>
      </c>
      <c r="H237" s="74">
        <v>6938.4</v>
      </c>
      <c r="I237" s="14" t="s">
        <v>145</v>
      </c>
    </row>
    <row r="238" spans="1:9" x14ac:dyDescent="0.25">
      <c r="A238" s="73">
        <v>31866</v>
      </c>
      <c r="B238" s="14" t="s">
        <v>607</v>
      </c>
      <c r="C238" s="14" t="s">
        <v>140</v>
      </c>
      <c r="D238" s="14" t="s">
        <v>191</v>
      </c>
      <c r="E238" s="14" t="s">
        <v>608</v>
      </c>
      <c r="F238" s="14" t="s">
        <v>143</v>
      </c>
      <c r="G238" s="14" t="s">
        <v>144</v>
      </c>
      <c r="H238" s="74">
        <v>20060</v>
      </c>
      <c r="I238" s="14" t="s">
        <v>145</v>
      </c>
    </row>
    <row r="239" spans="1:9" x14ac:dyDescent="0.25">
      <c r="A239" s="73">
        <v>22335</v>
      </c>
      <c r="B239" s="14" t="s">
        <v>609</v>
      </c>
      <c r="C239" s="14" t="s">
        <v>140</v>
      </c>
      <c r="D239" s="14" t="s">
        <v>160</v>
      </c>
      <c r="E239" s="14" t="s">
        <v>610</v>
      </c>
      <c r="F239" s="14" t="s">
        <v>143</v>
      </c>
      <c r="G239" s="14" t="s">
        <v>144</v>
      </c>
      <c r="H239" s="74">
        <v>4014.18</v>
      </c>
      <c r="I239" s="14" t="s">
        <v>145</v>
      </c>
    </row>
    <row r="240" spans="1:9" x14ac:dyDescent="0.25">
      <c r="A240" s="73">
        <v>22334</v>
      </c>
      <c r="B240" s="14" t="s">
        <v>611</v>
      </c>
      <c r="C240" s="14" t="s">
        <v>140</v>
      </c>
      <c r="D240" s="14" t="s">
        <v>160</v>
      </c>
      <c r="E240" s="14" t="s">
        <v>612</v>
      </c>
      <c r="F240" s="14" t="s">
        <v>143</v>
      </c>
      <c r="G240" s="14" t="s">
        <v>144</v>
      </c>
      <c r="H240" s="74">
        <v>1359.53</v>
      </c>
      <c r="I240" s="14" t="s">
        <v>145</v>
      </c>
    </row>
    <row r="241" spans="1:9" x14ac:dyDescent="0.25">
      <c r="A241" s="73">
        <v>22309</v>
      </c>
      <c r="B241" s="14" t="s">
        <v>613</v>
      </c>
      <c r="C241" s="14" t="s">
        <v>140</v>
      </c>
      <c r="D241" s="14" t="s">
        <v>160</v>
      </c>
      <c r="E241" s="14" t="s">
        <v>614</v>
      </c>
      <c r="F241" s="14" t="s">
        <v>143</v>
      </c>
      <c r="G241" s="14" t="s">
        <v>144</v>
      </c>
      <c r="H241" s="74">
        <v>10974</v>
      </c>
      <c r="I241" s="14" t="s">
        <v>145</v>
      </c>
    </row>
    <row r="242" spans="1:9" x14ac:dyDescent="0.25">
      <c r="A242" s="73">
        <v>22307</v>
      </c>
      <c r="B242" s="14" t="s">
        <v>615</v>
      </c>
      <c r="C242" s="14" t="s">
        <v>140</v>
      </c>
      <c r="D242" s="14" t="s">
        <v>160</v>
      </c>
      <c r="E242" s="14" t="s">
        <v>616</v>
      </c>
      <c r="F242" s="14" t="s">
        <v>143</v>
      </c>
      <c r="G242" s="14" t="s">
        <v>144</v>
      </c>
      <c r="H242" s="74">
        <v>9864.7999999999993</v>
      </c>
      <c r="I242" s="14" t="s">
        <v>145</v>
      </c>
    </row>
    <row r="243" spans="1:9" x14ac:dyDescent="0.25">
      <c r="A243" s="73">
        <v>18222</v>
      </c>
      <c r="B243" s="14" t="s">
        <v>617</v>
      </c>
      <c r="C243" s="14" t="s">
        <v>140</v>
      </c>
      <c r="D243" s="14" t="s">
        <v>618</v>
      </c>
      <c r="E243" s="14" t="s">
        <v>619</v>
      </c>
      <c r="F243" s="14" t="s">
        <v>143</v>
      </c>
      <c r="G243" s="14" t="s">
        <v>144</v>
      </c>
      <c r="H243" s="74">
        <v>3762</v>
      </c>
      <c r="I243" s="14" t="s">
        <v>145</v>
      </c>
    </row>
    <row r="244" spans="1:9" x14ac:dyDescent="0.25">
      <c r="A244" s="73">
        <v>18220</v>
      </c>
      <c r="B244" s="14" t="s">
        <v>620</v>
      </c>
      <c r="C244" s="14" t="s">
        <v>140</v>
      </c>
      <c r="D244" s="14" t="s">
        <v>618</v>
      </c>
      <c r="E244" s="14" t="s">
        <v>619</v>
      </c>
      <c r="F244" s="14" t="s">
        <v>143</v>
      </c>
      <c r="G244" s="14" t="s">
        <v>144</v>
      </c>
      <c r="H244" s="74">
        <v>3003</v>
      </c>
      <c r="I244" s="14" t="s">
        <v>145</v>
      </c>
    </row>
    <row r="245" spans="1:9" x14ac:dyDescent="0.25">
      <c r="A245" s="73">
        <v>7076</v>
      </c>
      <c r="B245" s="14" t="s">
        <v>621</v>
      </c>
      <c r="C245" s="14" t="s">
        <v>140</v>
      </c>
      <c r="D245" s="14" t="s">
        <v>622</v>
      </c>
      <c r="E245" s="14" t="s">
        <v>623</v>
      </c>
      <c r="F245" s="14" t="s">
        <v>143</v>
      </c>
      <c r="G245" s="14" t="s">
        <v>144</v>
      </c>
      <c r="H245" s="74">
        <v>17745.88</v>
      </c>
      <c r="I245" s="14" t="s">
        <v>145</v>
      </c>
    </row>
    <row r="246" spans="1:9" x14ac:dyDescent="0.25">
      <c r="A246" s="73">
        <v>6711</v>
      </c>
      <c r="B246" s="14" t="s">
        <v>624</v>
      </c>
      <c r="C246" s="14" t="s">
        <v>140</v>
      </c>
      <c r="D246" s="14" t="s">
        <v>622</v>
      </c>
      <c r="E246" s="14" t="s">
        <v>625</v>
      </c>
      <c r="F246" s="14" t="s">
        <v>143</v>
      </c>
      <c r="G246" s="14" t="s">
        <v>144</v>
      </c>
      <c r="H246" s="74">
        <v>76000</v>
      </c>
      <c r="I246" s="14" t="s">
        <v>145</v>
      </c>
    </row>
    <row r="247" spans="1:9" x14ac:dyDescent="0.25">
      <c r="A247" s="73">
        <v>6708</v>
      </c>
      <c r="B247" s="14" t="s">
        <v>626</v>
      </c>
      <c r="C247" s="14" t="s">
        <v>140</v>
      </c>
      <c r="D247" s="14" t="s">
        <v>622</v>
      </c>
      <c r="E247" s="14" t="s">
        <v>627</v>
      </c>
      <c r="F247" s="14" t="s">
        <v>143</v>
      </c>
      <c r="G247" s="14" t="s">
        <v>144</v>
      </c>
      <c r="H247" s="74">
        <v>310.33999999999997</v>
      </c>
      <c r="I247" s="14" t="s">
        <v>145</v>
      </c>
    </row>
    <row r="248" spans="1:9" x14ac:dyDescent="0.25">
      <c r="A248" s="73">
        <v>6706</v>
      </c>
      <c r="B248" s="14" t="s">
        <v>628</v>
      </c>
      <c r="C248" s="14" t="s">
        <v>140</v>
      </c>
      <c r="D248" s="14" t="s">
        <v>622</v>
      </c>
      <c r="E248" s="14" t="s">
        <v>629</v>
      </c>
      <c r="F248" s="14" t="s">
        <v>143</v>
      </c>
      <c r="G248" s="14" t="s">
        <v>144</v>
      </c>
      <c r="H248" s="74">
        <v>17141.060000000001</v>
      </c>
      <c r="I248" s="14" t="s">
        <v>145</v>
      </c>
    </row>
    <row r="249" spans="1:9" x14ac:dyDescent="0.25">
      <c r="A249" s="73">
        <v>6696</v>
      </c>
      <c r="B249" s="14" t="s">
        <v>630</v>
      </c>
      <c r="C249" s="14" t="s">
        <v>140</v>
      </c>
      <c r="D249" s="14" t="s">
        <v>622</v>
      </c>
      <c r="E249" s="14" t="s">
        <v>631</v>
      </c>
      <c r="F249" s="14" t="s">
        <v>143</v>
      </c>
      <c r="G249" s="14" t="s">
        <v>144</v>
      </c>
      <c r="H249" s="74">
        <v>297.36</v>
      </c>
      <c r="I249" s="14" t="s">
        <v>145</v>
      </c>
    </row>
  </sheetData>
  <sheetProtection algorithmName="SHA-512" hashValue="F+oqD8qLhhStYVWPlTP+OiUNNwWyOoqyb/4dHAPTZHHonWgm6lgcsgVHaHa4f4TuJKN24qELSux2MkPciyFsoQ==" saltValue="WsaOMkCnXQu7focVUJ71ZA==" spinCount="100000" sheet="1" objects="1" scenarios="1"/>
  <mergeCells count="5">
    <mergeCell ref="A1:E1"/>
    <mergeCell ref="A2:B2"/>
    <mergeCell ref="A3:B3"/>
    <mergeCell ref="A5:I5"/>
    <mergeCell ref="A118:I11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14"/>
  <sheetViews>
    <sheetView workbookViewId="0">
      <selection activeCell="B6" sqref="B6"/>
    </sheetView>
  </sheetViews>
  <sheetFormatPr defaultColWidth="8.7109375" defaultRowHeight="15" x14ac:dyDescent="0.25"/>
  <cols>
    <col min="1" max="1" width="4.28515625" style="1" customWidth="1"/>
    <col min="2" max="2" width="52.42578125" style="1" bestFit="1" customWidth="1"/>
    <col min="3" max="3" width="15.7109375" style="1" bestFit="1" customWidth="1"/>
    <col min="4" max="16384" width="8.7109375" style="1"/>
  </cols>
  <sheetData>
    <row r="1" spans="1:4" x14ac:dyDescent="0.25">
      <c r="A1" s="35" t="s">
        <v>90</v>
      </c>
      <c r="B1" s="2"/>
      <c r="C1" s="2"/>
    </row>
    <row r="2" spans="1:4" x14ac:dyDescent="0.25">
      <c r="A2" s="35" t="s">
        <v>13</v>
      </c>
      <c r="B2" s="2"/>
      <c r="C2" s="2"/>
    </row>
    <row r="3" spans="1:4" x14ac:dyDescent="0.25">
      <c r="A3" s="2"/>
      <c r="B3" s="2"/>
      <c r="C3" s="2"/>
    </row>
    <row r="4" spans="1:4" x14ac:dyDescent="0.25">
      <c r="A4" s="4" t="s">
        <v>3</v>
      </c>
      <c r="B4" s="13" t="s">
        <v>107</v>
      </c>
      <c r="C4" s="4" t="s">
        <v>108</v>
      </c>
      <c r="D4" s="36"/>
    </row>
    <row r="5" spans="1:4" x14ac:dyDescent="0.25">
      <c r="A5" s="4" t="s">
        <v>15</v>
      </c>
      <c r="B5" s="3"/>
      <c r="C5" s="3"/>
    </row>
    <row r="6" spans="1:4" x14ac:dyDescent="0.25">
      <c r="A6" s="4" t="s">
        <v>16</v>
      </c>
      <c r="B6" s="3"/>
      <c r="C6" s="3"/>
    </row>
    <row r="7" spans="1:4" x14ac:dyDescent="0.25">
      <c r="A7" s="4" t="s">
        <v>17</v>
      </c>
      <c r="B7" s="3"/>
      <c r="C7" s="3"/>
    </row>
    <row r="8" spans="1:4" x14ac:dyDescent="0.25">
      <c r="A8" s="4" t="s">
        <v>18</v>
      </c>
      <c r="B8" s="3"/>
      <c r="C8" s="3"/>
    </row>
    <row r="9" spans="1:4" x14ac:dyDescent="0.25">
      <c r="A9" s="4" t="s">
        <v>19</v>
      </c>
      <c r="B9" s="3"/>
      <c r="C9" s="3"/>
    </row>
    <row r="10" spans="1:4" x14ac:dyDescent="0.25">
      <c r="A10" s="4" t="s">
        <v>20</v>
      </c>
      <c r="B10" s="3"/>
      <c r="C10" s="3"/>
    </row>
    <row r="11" spans="1:4" x14ac:dyDescent="0.25">
      <c r="A11" s="4" t="s">
        <v>21</v>
      </c>
      <c r="B11" s="3"/>
      <c r="C11" s="3"/>
    </row>
    <row r="12" spans="1:4" x14ac:dyDescent="0.25">
      <c r="A12" s="4" t="s">
        <v>22</v>
      </c>
      <c r="B12" s="3"/>
      <c r="C12" s="3"/>
    </row>
    <row r="13" spans="1:4" x14ac:dyDescent="0.25">
      <c r="A13" s="4" t="s">
        <v>23</v>
      </c>
      <c r="B13" s="3"/>
      <c r="C13" s="3"/>
    </row>
    <row r="14" spans="1:4" x14ac:dyDescent="0.25">
      <c r="A14" s="4" t="s">
        <v>24</v>
      </c>
      <c r="B14" s="3"/>
      <c r="C14" s="3"/>
    </row>
  </sheetData>
  <sheetProtection algorithmName="SHA-512" hashValue="H4Z+MlC4+fbK19qlHozUr8w0o4GybbBfZdbPPB2uw1HGDQQDFWeTp43kkHuN7mQzdkYz2Ft7e7em4roqrMIyoQ==" saltValue="dWm/VpKb7ew8mjUjavLQK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11</vt:i4>
      </vt:variant>
    </vt:vector>
  </HeadingPairs>
  <TitlesOfParts>
    <vt:vector size="11" baseType="lpstr">
      <vt:lpstr>SGDB</vt:lpstr>
      <vt:lpstr>SGDB.1.</vt:lpstr>
      <vt:lpstr>SGDB.2-3.</vt:lpstr>
      <vt:lpstr>SGDB.4.</vt:lpstr>
      <vt:lpstr>SGDB.6.</vt:lpstr>
      <vt:lpstr>SGDB.10.</vt:lpstr>
      <vt:lpstr>SGDB.12.</vt:lpstr>
      <vt:lpstr>SGDB.13.</vt:lpstr>
      <vt:lpstr>SGDB.14.</vt:lpstr>
      <vt:lpstr>SGDB.16.</vt:lpstr>
      <vt:lpstr>SGDB.19.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melda</dc:creator>
  <cp:lastModifiedBy>pc</cp:lastModifiedBy>
  <cp:lastPrinted>2020-01-06T08:09:28Z</cp:lastPrinted>
  <dcterms:created xsi:type="dcterms:W3CDTF">2015-06-05T18:19:34Z</dcterms:created>
  <dcterms:modified xsi:type="dcterms:W3CDTF">2020-02-13T14:26:19Z</dcterms:modified>
</cp:coreProperties>
</file>