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8.12.2018 Tari İlan\Ön değerlendirme Nihai Listeler 14.01.2019\"/>
    </mc:Choice>
  </mc:AlternateContent>
  <bookViews>
    <workbookView xWindow="0" yWindow="0" windowWidth="21570" windowHeight="8175"/>
  </bookViews>
  <sheets>
    <sheet name="Sheet1" sheetId="1" r:id="rId1"/>
  </sheets>
  <definedNames>
    <definedName name="_xlnm._FilterDatabase" localSheetId="0" hidden="1">Sheet1!$B$13:$J$45</definedName>
  </definedNames>
  <calcPr calcId="162913"/>
</workbook>
</file>

<file path=xl/calcChain.xml><?xml version="1.0" encoding="utf-8"?>
<calcChain xmlns="http://schemas.openxmlformats.org/spreadsheetml/2006/main">
  <c r="G27" i="1" l="1"/>
  <c r="E27" i="1"/>
  <c r="H27" i="1" l="1"/>
  <c r="E28" i="1"/>
  <c r="E21" i="1"/>
  <c r="E32" i="1"/>
  <c r="E16" i="1"/>
  <c r="E34" i="1"/>
  <c r="E15" i="1"/>
  <c r="E24" i="1"/>
  <c r="E33" i="1"/>
  <c r="E35" i="1"/>
  <c r="E39" i="1"/>
  <c r="E18" i="1"/>
  <c r="E25" i="1"/>
  <c r="E20" i="1"/>
  <c r="E38" i="1"/>
  <c r="E40" i="1"/>
  <c r="E36" i="1"/>
  <c r="E43" i="1"/>
  <c r="E37" i="1"/>
  <c r="E23" i="1"/>
  <c r="E19" i="1"/>
  <c r="E30" i="1"/>
  <c r="E14" i="1"/>
  <c r="E26" i="1"/>
  <c r="E29" i="1"/>
  <c r="E44" i="1"/>
  <c r="E31" i="1"/>
  <c r="E17" i="1"/>
  <c r="E41" i="1"/>
  <c r="E22" i="1"/>
  <c r="E42" i="1"/>
  <c r="G44" i="1" l="1"/>
  <c r="H44" i="1" s="1"/>
  <c r="G31" i="1"/>
  <c r="G17" i="1"/>
  <c r="H17" i="1" s="1"/>
  <c r="G41" i="1"/>
  <c r="H41" i="1" s="1"/>
  <c r="G22" i="1"/>
  <c r="H22" i="1" s="1"/>
  <c r="H31" i="1" l="1"/>
  <c r="G23" i="1"/>
  <c r="H23" i="1" s="1"/>
  <c r="G19" i="1"/>
  <c r="G30" i="1"/>
  <c r="G14" i="1"/>
  <c r="H14" i="1" s="1"/>
  <c r="G26" i="1"/>
  <c r="H26" i="1" s="1"/>
  <c r="H19" i="1" l="1"/>
  <c r="H30" i="1"/>
  <c r="G28" i="1"/>
  <c r="G21" i="1"/>
  <c r="G32" i="1"/>
  <c r="G16" i="1"/>
  <c r="G34" i="1"/>
  <c r="G15" i="1"/>
  <c r="G24" i="1"/>
  <c r="G33" i="1"/>
  <c r="G35" i="1"/>
  <c r="G39" i="1"/>
  <c r="G18" i="1"/>
  <c r="G25" i="1"/>
  <c r="H16" i="1" l="1"/>
  <c r="H35" i="1"/>
  <c r="H18" i="1"/>
  <c r="H25" i="1"/>
  <c r="H28" i="1"/>
  <c r="H34" i="1"/>
  <c r="H32" i="1"/>
  <c r="H39" i="1"/>
  <c r="H15" i="1"/>
  <c r="H21" i="1"/>
  <c r="H24" i="1"/>
  <c r="H33" i="1"/>
  <c r="G20" i="1"/>
  <c r="G38" i="1"/>
  <c r="G40" i="1"/>
  <c r="G36" i="1"/>
  <c r="H36" i="1" s="1"/>
  <c r="G43" i="1"/>
  <c r="G37" i="1"/>
  <c r="G29" i="1"/>
  <c r="H29" i="1" s="1"/>
  <c r="G42" i="1"/>
  <c r="H42" i="1" s="1"/>
  <c r="H40" i="1" l="1"/>
  <c r="H38" i="1"/>
  <c r="H43" i="1"/>
  <c r="H20" i="1"/>
  <c r="H37" i="1"/>
</calcChain>
</file>

<file path=xl/sharedStrings.xml><?xml version="1.0" encoding="utf-8"?>
<sst xmlns="http://schemas.openxmlformats.org/spreadsheetml/2006/main" count="99" uniqueCount="67">
  <si>
    <r>
      <rPr>
        <b/>
        <sz val="9"/>
        <rFont val="Times New Roman"/>
        <family val="1"/>
        <charset val="162"/>
      </rPr>
      <t>T.C.</t>
    </r>
  </si>
  <si>
    <r>
      <rPr>
        <b/>
        <sz val="9"/>
        <rFont val="Times New Roman"/>
        <family val="1"/>
        <charset val="162"/>
      </rPr>
      <t>GAZİ ÜNİVERSİTESİ</t>
    </r>
  </si>
  <si>
    <r>
      <rPr>
        <b/>
        <sz val="9"/>
        <rFont val="Times New Roman"/>
        <family val="1"/>
        <charset val="162"/>
      </rPr>
      <t>Sıra No</t>
    </r>
  </si>
  <si>
    <r>
      <rPr>
        <b/>
        <sz val="9"/>
        <rFont val="Times New Roman"/>
        <family val="1"/>
        <charset val="162"/>
      </rPr>
      <t>Adı Soyadı</t>
    </r>
  </si>
  <si>
    <r>
      <rPr>
        <b/>
        <sz val="9"/>
        <rFont val="Times New Roman"/>
        <family val="1"/>
        <charset val="162"/>
      </rPr>
      <t>ALES (%60)</t>
    </r>
  </si>
  <si>
    <r>
      <rPr>
        <b/>
        <sz val="9"/>
        <rFont val="Times New Roman"/>
        <family val="1"/>
        <charset val="162"/>
      </rPr>
      <t>PUAN</t>
    </r>
  </si>
  <si>
    <r>
      <rPr>
        <b/>
        <sz val="9"/>
        <rFont val="Times New Roman"/>
        <family val="1"/>
        <charset val="162"/>
      </rPr>
      <t>SONUÇ</t>
    </r>
  </si>
  <si>
    <r>
      <rPr>
        <b/>
        <sz val="9"/>
        <rFont val="Times New Roman"/>
        <family val="1"/>
        <charset val="162"/>
      </rPr>
      <t>AÇIKLAMA</t>
    </r>
  </si>
  <si>
    <t>ALES</t>
  </si>
  <si>
    <t>Dil</t>
  </si>
  <si>
    <t>Dil (%40)</t>
  </si>
  <si>
    <t>GAZİ ÜNİVERSİTESİ</t>
  </si>
  <si>
    <t>TEKNOLOJİ FAKÜLTESİ</t>
  </si>
  <si>
    <t xml:space="preserve">Bölüm Adı :  </t>
  </si>
  <si>
    <t xml:space="preserve">Fakülte Adı : </t>
  </si>
  <si>
    <t>Kadro Derecesi :</t>
  </si>
  <si>
    <t xml:space="preserve">Kadro Tipi : </t>
  </si>
  <si>
    <t xml:space="preserve">Üniversite Adı : </t>
  </si>
  <si>
    <t>Kadro Sayısı :</t>
  </si>
  <si>
    <t xml:space="preserve">Duyuru Baş. Tar. : 28/12/2018 </t>
  </si>
  <si>
    <t>Son Başvuru Tar. : 11/01/2019</t>
  </si>
  <si>
    <t xml:space="preserve">Ön Değerl. Tar. : 14/01/2019 </t>
  </si>
  <si>
    <t xml:space="preserve">Sınav Giriş Tar. : 21/01/2019 </t>
  </si>
  <si>
    <t>Sonuç Açık. Tar. : 25/01/2019</t>
  </si>
  <si>
    <t>Öğretim Görevlisi (Uygulamalı Alanlarda)</t>
  </si>
  <si>
    <t>Metalurji ve Malzeme Mühendisliği</t>
  </si>
  <si>
    <t>İlan No  :  30639</t>
  </si>
  <si>
    <r>
      <t>ÖĞRETİM GÖREVLİSİ (Uygulamalı Alanlarda)</t>
    </r>
    <r>
      <rPr>
        <b/>
        <sz val="9"/>
        <rFont val="Times New Roman"/>
        <family val="1"/>
        <charset val="162"/>
      </rPr>
      <t xml:space="preserve"> KADROSU ÖN DEĞERLENDİRME SONUÇLARI</t>
    </r>
  </si>
  <si>
    <t>Ayşe ÖZDEMİR</t>
  </si>
  <si>
    <t>Erhan ONGUN</t>
  </si>
  <si>
    <t>Furkan YALÇINKAYA</t>
  </si>
  <si>
    <t>Ayşenur CERYAN</t>
  </si>
  <si>
    <t>Ömer Faruk MURATHAN</t>
  </si>
  <si>
    <t>Cankız Gizem DELİBALTA</t>
  </si>
  <si>
    <t>Yasin SUBAŞI</t>
  </si>
  <si>
    <t>Zeynel Abidin SARI</t>
  </si>
  <si>
    <t>Can BAHADIR</t>
  </si>
  <si>
    <t>Ferdi YILDIRIM</t>
  </si>
  <si>
    <t>Emre ALAN</t>
  </si>
  <si>
    <t>Kadir Kaan KARAVELİ</t>
  </si>
  <si>
    <t>Melek GÜNER</t>
  </si>
  <si>
    <t>Volkan Murat YILMAZ</t>
  </si>
  <si>
    <t>Lütfullah ÖZDOĞAN</t>
  </si>
  <si>
    <t>Hülya AKKAN</t>
  </si>
  <si>
    <t>Erdoğan KARİP</t>
  </si>
  <si>
    <t>İkbal Gözde KAPTANOĞLU</t>
  </si>
  <si>
    <t>Tarık Selçuk ŞEKER</t>
  </si>
  <si>
    <t>Ömer ŞAHİN</t>
  </si>
  <si>
    <t>Mehmet Harun ERDOĞAN</t>
  </si>
  <si>
    <t>Ayşegül BİLEN</t>
  </si>
  <si>
    <t>Berna AVDAN</t>
  </si>
  <si>
    <t>Buğra ŞAHİN</t>
  </si>
  <si>
    <t>Tuba YILDIZ</t>
  </si>
  <si>
    <t>Tuğçe ÖZCAN</t>
  </si>
  <si>
    <t>İlker DURSUN</t>
  </si>
  <si>
    <t>Ahmet İPEK</t>
  </si>
  <si>
    <t>Betül ÖZDEMİR</t>
  </si>
  <si>
    <t>İbrahim Fatih KEKİK</t>
  </si>
  <si>
    <t>Raşit SEZER</t>
  </si>
  <si>
    <t>Hüseyin ŞAKALAK</t>
  </si>
  <si>
    <t>Ali Anıl ULU</t>
  </si>
  <si>
    <t>SINAVA GİRMEYE HAK KAZANDI</t>
  </si>
  <si>
    <t>SINAVA GİRMEYE HAK KAZANAMADI</t>
  </si>
  <si>
    <t>GEÇERSİZ BAŞVURU</t>
  </si>
  <si>
    <t>Metalurji ve Malzeme Mühendisliğinde
Yüksek Lisans yapmış olmak şartını sağlamıyor.</t>
  </si>
  <si>
    <r>
      <rPr>
        <b/>
        <sz val="9"/>
        <rFont val="Times New Roman"/>
        <family val="1"/>
        <charset val="162"/>
      </rPr>
      <t xml:space="preserve">Açıklama </t>
    </r>
    <r>
      <rPr>
        <sz val="9"/>
        <rFont val="Times New Roman"/>
        <family val="1"/>
        <charset val="162"/>
      </rPr>
      <t>: Metalurji ve Malzeme Mühendisliği alanında tezli yükseklisans yapmış olmak.</t>
    </r>
  </si>
  <si>
    <t>(28.12.2018) TARİHLİ İLAN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</si>
</sst>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6" x14ac:knownFonts="1">
    <font>
      <sz val="10"/>
      <name val="Arial"/>
    </font>
    <font>
      <b/>
      <sz val="9"/>
      <name val="Times New Roman"/>
      <family val="1"/>
      <charset val="162"/>
    </font>
    <font>
      <sz val="9"/>
      <name val="Times New Roman"/>
      <family val="1"/>
      <charset val="162"/>
    </font>
    <font>
      <sz val="9"/>
      <name val="Arial Unicode MS"/>
      <family val="2"/>
      <charset val="162"/>
    </font>
    <font>
      <b/>
      <sz val="11"/>
      <name val="Times New Roman"/>
      <family val="1"/>
      <charset val="162"/>
    </font>
    <font>
      <sz val="1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8" xfId="0" applyFont="1" applyBorder="1" applyAlignment="1">
      <alignment vertical="top"/>
    </xf>
    <xf numFmtId="0" fontId="0" fillId="0" borderId="7" xfId="0" applyBorder="1" applyAlignment="1">
      <alignment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left"/>
    </xf>
    <xf numFmtId="0" fontId="1" fillId="0" borderId="6" xfId="0" applyFont="1" applyBorder="1" applyAlignment="1">
      <alignment vertical="center"/>
    </xf>
    <xf numFmtId="0" fontId="0" fillId="0" borderId="8" xfId="0" applyBorder="1"/>
    <xf numFmtId="0" fontId="0" fillId="0" borderId="8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3" xfId="0" applyBorder="1"/>
    <xf numFmtId="0" fontId="0" fillId="0" borderId="9" xfId="0" applyBorder="1" applyAlignment="1">
      <alignment horizontal="center" vertical="top" wrapText="1"/>
    </xf>
    <xf numFmtId="0" fontId="0" fillId="0" borderId="9" xfId="0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 indent="1"/>
    </xf>
    <xf numFmtId="0" fontId="0" fillId="0" borderId="12" xfId="0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/>
    </xf>
    <xf numFmtId="0" fontId="5" fillId="0" borderId="11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center"/>
    </xf>
    <xf numFmtId="0" fontId="5" fillId="0" borderId="11" xfId="0" applyFont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6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0" fillId="0" borderId="1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77"/>
  <sheetViews>
    <sheetView tabSelected="1" zoomScaleNormal="100" workbookViewId="0">
      <selection activeCell="N13" sqref="N13"/>
    </sheetView>
  </sheetViews>
  <sheetFormatPr defaultRowHeight="12.75" x14ac:dyDescent="0.2"/>
  <cols>
    <col min="1" max="1" width="1.28515625" customWidth="1"/>
    <col min="2" max="2" width="7" customWidth="1"/>
    <col min="3" max="3" width="28.140625" customWidth="1"/>
    <col min="4" max="4" width="11.7109375" style="4" bestFit="1" customWidth="1"/>
    <col min="5" max="5" width="16" bestFit="1" customWidth="1"/>
    <col min="7" max="7" width="12.85546875" bestFit="1" customWidth="1"/>
    <col min="8" max="8" width="10" style="11"/>
    <col min="9" max="9" width="34.85546875" style="16" bestFit="1" customWidth="1"/>
    <col min="10" max="10" width="26.140625" style="11" bestFit="1" customWidth="1"/>
  </cols>
  <sheetData>
    <row r="1" spans="2:14" x14ac:dyDescent="0.2">
      <c r="B1" s="40" t="s">
        <v>0</v>
      </c>
      <c r="C1" s="40"/>
      <c r="D1" s="41"/>
      <c r="E1" s="40"/>
      <c r="F1" s="41"/>
      <c r="G1" s="40"/>
      <c r="H1" s="40"/>
      <c r="I1" s="40"/>
      <c r="J1" s="40"/>
    </row>
    <row r="2" spans="2:14" x14ac:dyDescent="0.2">
      <c r="B2" s="40" t="s">
        <v>1</v>
      </c>
      <c r="C2" s="40"/>
      <c r="D2" s="41"/>
      <c r="E2" s="40"/>
      <c r="F2" s="41"/>
      <c r="G2" s="40"/>
      <c r="H2" s="40"/>
      <c r="I2" s="40"/>
      <c r="J2" s="40"/>
    </row>
    <row r="3" spans="2:14" x14ac:dyDescent="0.2">
      <c r="B3" s="42" t="s">
        <v>12</v>
      </c>
      <c r="C3" s="40"/>
      <c r="D3" s="41"/>
      <c r="E3" s="40"/>
      <c r="F3" s="41"/>
      <c r="G3" s="40"/>
      <c r="H3" s="40"/>
      <c r="I3" s="40"/>
      <c r="J3" s="40"/>
    </row>
    <row r="4" spans="2:14" x14ac:dyDescent="0.2">
      <c r="B4" s="40" t="s">
        <v>27</v>
      </c>
      <c r="C4" s="40"/>
      <c r="D4" s="41"/>
      <c r="E4" s="40"/>
      <c r="F4" s="41"/>
      <c r="G4" s="40"/>
      <c r="H4" s="40"/>
      <c r="I4" s="40"/>
      <c r="J4" s="40"/>
    </row>
    <row r="5" spans="2:14" ht="13.5" thickBot="1" x14ac:dyDescent="0.25">
      <c r="B5" s="42" t="s">
        <v>66</v>
      </c>
      <c r="C5" s="40"/>
      <c r="D5" s="41"/>
      <c r="E5" s="40"/>
      <c r="F5" s="41"/>
      <c r="G5" s="40"/>
      <c r="H5" s="40"/>
      <c r="I5" s="40"/>
      <c r="J5" s="40"/>
    </row>
    <row r="6" spans="2:14" ht="20.100000000000001" customHeight="1" thickBot="1" x14ac:dyDescent="0.25">
      <c r="B6" s="32" t="s">
        <v>17</v>
      </c>
      <c r="C6" s="34"/>
      <c r="D6" s="36" t="s">
        <v>11</v>
      </c>
      <c r="E6" s="36"/>
      <c r="F6" s="36"/>
      <c r="G6" s="37"/>
      <c r="H6" s="10" t="s">
        <v>19</v>
      </c>
      <c r="I6" s="15"/>
      <c r="J6" s="2"/>
    </row>
    <row r="7" spans="2:14" ht="20.100000000000001" customHeight="1" thickBot="1" x14ac:dyDescent="0.25">
      <c r="B7" s="32" t="s">
        <v>14</v>
      </c>
      <c r="C7" s="34"/>
      <c r="D7" s="36" t="s">
        <v>12</v>
      </c>
      <c r="E7" s="36"/>
      <c r="F7" s="36"/>
      <c r="G7" s="37"/>
      <c r="H7" s="10" t="s">
        <v>20</v>
      </c>
      <c r="I7" s="15"/>
      <c r="J7" s="2"/>
    </row>
    <row r="8" spans="2:14" ht="20.100000000000001" customHeight="1" thickBot="1" x14ac:dyDescent="0.25">
      <c r="B8" s="38" t="s">
        <v>13</v>
      </c>
      <c r="C8" s="39"/>
      <c r="D8" s="35" t="s">
        <v>25</v>
      </c>
      <c r="E8" s="36"/>
      <c r="F8" s="36"/>
      <c r="G8" s="37"/>
      <c r="H8" s="10" t="s">
        <v>21</v>
      </c>
      <c r="I8" s="15"/>
      <c r="J8" s="2"/>
      <c r="N8" s="3"/>
    </row>
    <row r="9" spans="2:14" ht="20.100000000000001" customHeight="1" thickBot="1" x14ac:dyDescent="0.25">
      <c r="B9" s="38" t="s">
        <v>18</v>
      </c>
      <c r="C9" s="39"/>
      <c r="D9" s="35">
        <v>1</v>
      </c>
      <c r="E9" s="36"/>
      <c r="F9" s="36"/>
      <c r="G9" s="37"/>
      <c r="H9" s="10" t="s">
        <v>22</v>
      </c>
      <c r="I9" s="15"/>
      <c r="J9" s="2"/>
    </row>
    <row r="10" spans="2:14" ht="20.100000000000001" customHeight="1" thickBot="1" x14ac:dyDescent="0.25">
      <c r="B10" s="32" t="s">
        <v>16</v>
      </c>
      <c r="C10" s="34"/>
      <c r="D10" s="35" t="s">
        <v>24</v>
      </c>
      <c r="E10" s="36"/>
      <c r="F10" s="36"/>
      <c r="G10" s="37"/>
      <c r="H10" s="10" t="s">
        <v>23</v>
      </c>
      <c r="I10" s="15"/>
      <c r="J10" s="2"/>
    </row>
    <row r="11" spans="2:14" ht="20.100000000000001" customHeight="1" thickBot="1" x14ac:dyDescent="0.25">
      <c r="B11" s="32" t="s">
        <v>15</v>
      </c>
      <c r="C11" s="33"/>
      <c r="D11" s="35">
        <v>5</v>
      </c>
      <c r="E11" s="36"/>
      <c r="F11" s="36"/>
      <c r="G11" s="37"/>
      <c r="H11" s="10" t="s">
        <v>26</v>
      </c>
      <c r="I11" s="15"/>
      <c r="J11" s="2"/>
    </row>
    <row r="12" spans="2:14" ht="33" customHeight="1" thickBot="1" x14ac:dyDescent="0.25">
      <c r="B12" s="28" t="s">
        <v>65</v>
      </c>
      <c r="C12" s="29"/>
      <c r="D12" s="30"/>
      <c r="E12" s="29"/>
      <c r="F12" s="30"/>
      <c r="G12" s="29"/>
      <c r="H12" s="29"/>
      <c r="I12" s="29"/>
      <c r="J12" s="31"/>
    </row>
    <row r="13" spans="2:14" ht="35.25" customHeight="1" x14ac:dyDescent="0.2">
      <c r="B13" s="17" t="s">
        <v>2</v>
      </c>
      <c r="C13" s="18" t="s">
        <v>3</v>
      </c>
      <c r="D13" s="5" t="s">
        <v>8</v>
      </c>
      <c r="E13" s="5" t="s">
        <v>4</v>
      </c>
      <c r="F13" s="8" t="s">
        <v>9</v>
      </c>
      <c r="G13" s="19" t="s">
        <v>10</v>
      </c>
      <c r="H13" s="20" t="s">
        <v>5</v>
      </c>
      <c r="I13" s="5" t="s">
        <v>6</v>
      </c>
      <c r="J13" s="21" t="s">
        <v>7</v>
      </c>
    </row>
    <row r="14" spans="2:14" ht="20.100000000000001" customHeight="1" x14ac:dyDescent="0.2">
      <c r="B14" s="25">
        <v>1</v>
      </c>
      <c r="C14" s="9" t="s">
        <v>50</v>
      </c>
      <c r="D14" s="22">
        <v>79.634029999999996</v>
      </c>
      <c r="E14" s="25">
        <f t="shared" ref="E14:E44" si="0">PRODUCT(D14*0.6)</f>
        <v>47.780417999999997</v>
      </c>
      <c r="F14" s="25">
        <v>86.25</v>
      </c>
      <c r="G14" s="25">
        <f t="shared" ref="G14:G44" si="1">PRODUCT(F14*0.4)</f>
        <v>34.5</v>
      </c>
      <c r="H14" s="25">
        <f t="shared" ref="H14:H44" si="2">SUM(E14+G14)</f>
        <v>82.280417999999997</v>
      </c>
      <c r="I14" s="9" t="s">
        <v>61</v>
      </c>
      <c r="J14" s="9"/>
    </row>
    <row r="15" spans="2:14" ht="20.100000000000001" customHeight="1" x14ac:dyDescent="0.2">
      <c r="B15" s="25">
        <v>2</v>
      </c>
      <c r="C15" s="9" t="s">
        <v>34</v>
      </c>
      <c r="D15" s="22">
        <v>71.77</v>
      </c>
      <c r="E15" s="25">
        <f t="shared" si="0"/>
        <v>43.061999999999998</v>
      </c>
      <c r="F15" s="25">
        <v>92.5</v>
      </c>
      <c r="G15" s="25">
        <f t="shared" si="1"/>
        <v>37</v>
      </c>
      <c r="H15" s="25">
        <f t="shared" si="2"/>
        <v>80.061999999999998</v>
      </c>
      <c r="I15" s="9" t="s">
        <v>61</v>
      </c>
      <c r="J15" s="9"/>
    </row>
    <row r="16" spans="2:14" ht="20.100000000000001" customHeight="1" x14ac:dyDescent="0.2">
      <c r="B16" s="25">
        <v>3</v>
      </c>
      <c r="C16" s="9" t="s">
        <v>32</v>
      </c>
      <c r="D16" s="22">
        <v>75.989999999999995</v>
      </c>
      <c r="E16" s="25">
        <f t="shared" si="0"/>
        <v>45.593999999999994</v>
      </c>
      <c r="F16" s="25">
        <v>83.75</v>
      </c>
      <c r="G16" s="25">
        <f t="shared" si="1"/>
        <v>33.5</v>
      </c>
      <c r="H16" s="25">
        <f t="shared" si="2"/>
        <v>79.093999999999994</v>
      </c>
      <c r="I16" s="9" t="s">
        <v>61</v>
      </c>
      <c r="J16" s="9"/>
    </row>
    <row r="17" spans="2:10" ht="20.100000000000001" customHeight="1" x14ac:dyDescent="0.2">
      <c r="B17" s="25">
        <v>4</v>
      </c>
      <c r="C17" s="9" t="s">
        <v>55</v>
      </c>
      <c r="D17" s="22">
        <v>83.506</v>
      </c>
      <c r="E17" s="25">
        <f t="shared" si="0"/>
        <v>50.1036</v>
      </c>
      <c r="F17" s="25">
        <v>71.25</v>
      </c>
      <c r="G17" s="25">
        <f t="shared" si="1"/>
        <v>28.5</v>
      </c>
      <c r="H17" s="25">
        <f t="shared" si="2"/>
        <v>78.6036</v>
      </c>
      <c r="I17" s="9" t="s">
        <v>61</v>
      </c>
      <c r="J17" s="9"/>
    </row>
    <row r="18" spans="2:10" ht="20.100000000000001" customHeight="1" x14ac:dyDescent="0.2">
      <c r="B18" s="25">
        <v>5</v>
      </c>
      <c r="C18" s="9" t="s">
        <v>38</v>
      </c>
      <c r="D18" s="22">
        <v>78.27</v>
      </c>
      <c r="E18" s="25">
        <f t="shared" si="0"/>
        <v>46.961999999999996</v>
      </c>
      <c r="F18" s="25">
        <v>77.5</v>
      </c>
      <c r="G18" s="25">
        <f t="shared" si="1"/>
        <v>31</v>
      </c>
      <c r="H18" s="25">
        <f t="shared" si="2"/>
        <v>77.961999999999989</v>
      </c>
      <c r="I18" s="9" t="s">
        <v>61</v>
      </c>
      <c r="J18" s="9"/>
    </row>
    <row r="19" spans="2:10" ht="20.100000000000001" customHeight="1" x14ac:dyDescent="0.2">
      <c r="B19" s="25">
        <v>6</v>
      </c>
      <c r="C19" s="9" t="s">
        <v>48</v>
      </c>
      <c r="D19" s="22">
        <v>82.662360000000007</v>
      </c>
      <c r="E19" s="25">
        <f t="shared" si="0"/>
        <v>49.597416000000003</v>
      </c>
      <c r="F19" s="25">
        <v>67.5</v>
      </c>
      <c r="G19" s="25">
        <f t="shared" si="1"/>
        <v>27</v>
      </c>
      <c r="H19" s="25">
        <f t="shared" si="2"/>
        <v>76.59741600000001</v>
      </c>
      <c r="I19" s="9" t="s">
        <v>61</v>
      </c>
      <c r="J19" s="9"/>
    </row>
    <row r="20" spans="2:10" ht="20.100000000000001" customHeight="1" x14ac:dyDescent="0.2">
      <c r="B20" s="25">
        <v>7</v>
      </c>
      <c r="C20" s="9" t="s">
        <v>41</v>
      </c>
      <c r="D20" s="22">
        <v>79.969049999999996</v>
      </c>
      <c r="E20" s="25">
        <f t="shared" si="0"/>
        <v>47.981429999999996</v>
      </c>
      <c r="F20" s="25">
        <v>71.25</v>
      </c>
      <c r="G20" s="25">
        <f t="shared" si="1"/>
        <v>28.5</v>
      </c>
      <c r="H20" s="25">
        <f t="shared" si="2"/>
        <v>76.481429999999989</v>
      </c>
      <c r="I20" s="9" t="s">
        <v>61</v>
      </c>
      <c r="J20" s="9"/>
    </row>
    <row r="21" spans="2:10" ht="20.100000000000001" customHeight="1" x14ac:dyDescent="0.2">
      <c r="B21" s="25">
        <v>8</v>
      </c>
      <c r="C21" s="9" t="s">
        <v>30</v>
      </c>
      <c r="D21" s="22">
        <v>75.53</v>
      </c>
      <c r="E21" s="25">
        <f t="shared" si="0"/>
        <v>45.317999999999998</v>
      </c>
      <c r="F21" s="25">
        <v>77.5</v>
      </c>
      <c r="G21" s="25">
        <f t="shared" si="1"/>
        <v>31</v>
      </c>
      <c r="H21" s="25">
        <f t="shared" si="2"/>
        <v>76.317999999999998</v>
      </c>
      <c r="I21" s="9" t="s">
        <v>61</v>
      </c>
      <c r="J21" s="9"/>
    </row>
    <row r="22" spans="2:10" ht="20.100000000000001" customHeight="1" x14ac:dyDescent="0.2">
      <c r="B22" s="25">
        <v>9</v>
      </c>
      <c r="C22" s="9" t="s">
        <v>57</v>
      </c>
      <c r="D22" s="22">
        <v>72.852000000000004</v>
      </c>
      <c r="E22" s="25">
        <f t="shared" si="0"/>
        <v>43.711199999999998</v>
      </c>
      <c r="F22" s="25">
        <v>80</v>
      </c>
      <c r="G22" s="25">
        <f t="shared" si="1"/>
        <v>32</v>
      </c>
      <c r="H22" s="25">
        <f t="shared" si="2"/>
        <v>75.711199999999991</v>
      </c>
      <c r="I22" s="9" t="s">
        <v>61</v>
      </c>
      <c r="J22" s="9"/>
    </row>
    <row r="23" spans="2:10" ht="20.100000000000001" customHeight="1" x14ac:dyDescent="0.2">
      <c r="B23" s="25">
        <v>10</v>
      </c>
      <c r="C23" s="9" t="s">
        <v>47</v>
      </c>
      <c r="D23" s="22">
        <v>75.866590000000002</v>
      </c>
      <c r="E23" s="25">
        <f t="shared" si="0"/>
        <v>45.519953999999998</v>
      </c>
      <c r="F23" s="25">
        <v>75</v>
      </c>
      <c r="G23" s="25">
        <f t="shared" si="1"/>
        <v>30</v>
      </c>
      <c r="H23" s="25">
        <f t="shared" si="2"/>
        <v>75.519953999999998</v>
      </c>
      <c r="I23" s="9" t="s">
        <v>61</v>
      </c>
      <c r="J23" s="9"/>
    </row>
    <row r="24" spans="2:10" ht="20.100000000000001" customHeight="1" x14ac:dyDescent="0.2">
      <c r="B24" s="25">
        <v>11</v>
      </c>
      <c r="C24" s="9" t="s">
        <v>35</v>
      </c>
      <c r="D24" s="22">
        <v>77.156999999999996</v>
      </c>
      <c r="E24" s="25">
        <f t="shared" si="0"/>
        <v>46.294199999999996</v>
      </c>
      <c r="F24" s="25">
        <v>72.5</v>
      </c>
      <c r="G24" s="25">
        <f t="shared" si="1"/>
        <v>29</v>
      </c>
      <c r="H24" s="25">
        <f t="shared" si="2"/>
        <v>75.294199999999989</v>
      </c>
      <c r="I24" s="9" t="s">
        <v>62</v>
      </c>
      <c r="J24" s="9"/>
    </row>
    <row r="25" spans="2:10" ht="20.100000000000001" customHeight="1" x14ac:dyDescent="0.2">
      <c r="B25" s="25">
        <v>12</v>
      </c>
      <c r="C25" s="9" t="s">
        <v>40</v>
      </c>
      <c r="D25" s="22">
        <v>76.020589999999999</v>
      </c>
      <c r="E25" s="25">
        <f t="shared" si="0"/>
        <v>45.612353999999996</v>
      </c>
      <c r="F25" s="25">
        <v>72.5</v>
      </c>
      <c r="G25" s="25">
        <f t="shared" si="1"/>
        <v>29</v>
      </c>
      <c r="H25" s="25">
        <f t="shared" si="2"/>
        <v>74.612353999999996</v>
      </c>
      <c r="I25" s="9" t="s">
        <v>62</v>
      </c>
      <c r="J25" s="9"/>
    </row>
    <row r="26" spans="2:10" ht="20.100000000000001" customHeight="1" x14ac:dyDescent="0.2">
      <c r="B26" s="25">
        <v>13</v>
      </c>
      <c r="C26" s="9" t="s">
        <v>51</v>
      </c>
      <c r="D26" s="22">
        <v>74.010000000000005</v>
      </c>
      <c r="E26" s="25">
        <f t="shared" si="0"/>
        <v>44.405999999999999</v>
      </c>
      <c r="F26" s="25">
        <v>75</v>
      </c>
      <c r="G26" s="25">
        <f t="shared" si="1"/>
        <v>30</v>
      </c>
      <c r="H26" s="25">
        <f t="shared" si="2"/>
        <v>74.406000000000006</v>
      </c>
      <c r="I26" s="9" t="s">
        <v>62</v>
      </c>
      <c r="J26" s="9"/>
    </row>
    <row r="27" spans="2:10" ht="20.100000000000001" customHeight="1" x14ac:dyDescent="0.2">
      <c r="B27" s="25">
        <v>14</v>
      </c>
      <c r="C27" s="9" t="s">
        <v>60</v>
      </c>
      <c r="D27" s="22">
        <v>81.015960000000007</v>
      </c>
      <c r="E27" s="25">
        <f t="shared" si="0"/>
        <v>48.609576000000004</v>
      </c>
      <c r="F27" s="25">
        <v>63.75</v>
      </c>
      <c r="G27" s="25">
        <f t="shared" si="1"/>
        <v>25.5</v>
      </c>
      <c r="H27" s="25">
        <f t="shared" si="2"/>
        <v>74.109576000000004</v>
      </c>
      <c r="I27" s="9" t="s">
        <v>62</v>
      </c>
      <c r="J27" s="9"/>
    </row>
    <row r="28" spans="2:10" ht="20.100000000000001" customHeight="1" x14ac:dyDescent="0.2">
      <c r="B28" s="25">
        <v>15</v>
      </c>
      <c r="C28" s="9" t="s">
        <v>29</v>
      </c>
      <c r="D28" s="22">
        <v>70</v>
      </c>
      <c r="E28" s="25">
        <f t="shared" si="0"/>
        <v>42</v>
      </c>
      <c r="F28" s="25">
        <v>76.25</v>
      </c>
      <c r="G28" s="25">
        <f t="shared" si="1"/>
        <v>30.5</v>
      </c>
      <c r="H28" s="25">
        <f t="shared" si="2"/>
        <v>72.5</v>
      </c>
      <c r="I28" s="9" t="s">
        <v>62</v>
      </c>
      <c r="J28" s="9"/>
    </row>
    <row r="29" spans="2:10" ht="20.100000000000001" customHeight="1" x14ac:dyDescent="0.2">
      <c r="B29" s="25">
        <v>16</v>
      </c>
      <c r="C29" s="9" t="s">
        <v>52</v>
      </c>
      <c r="D29" s="22">
        <v>74.277929999999998</v>
      </c>
      <c r="E29" s="25">
        <f t="shared" si="0"/>
        <v>44.566758</v>
      </c>
      <c r="F29" s="25">
        <v>68.75</v>
      </c>
      <c r="G29" s="25">
        <f t="shared" si="1"/>
        <v>27.5</v>
      </c>
      <c r="H29" s="25">
        <f t="shared" si="2"/>
        <v>72.066757999999993</v>
      </c>
      <c r="I29" s="9" t="s">
        <v>62</v>
      </c>
      <c r="J29" s="9"/>
    </row>
    <row r="30" spans="2:10" ht="20.100000000000001" customHeight="1" x14ac:dyDescent="0.2">
      <c r="B30" s="25">
        <v>17</v>
      </c>
      <c r="C30" s="9" t="s">
        <v>49</v>
      </c>
      <c r="D30" s="22">
        <v>78.405000000000001</v>
      </c>
      <c r="E30" s="25">
        <f t="shared" si="0"/>
        <v>47.042999999999999</v>
      </c>
      <c r="F30" s="25">
        <v>62.5</v>
      </c>
      <c r="G30" s="25">
        <f t="shared" si="1"/>
        <v>25</v>
      </c>
      <c r="H30" s="25">
        <f t="shared" si="2"/>
        <v>72.043000000000006</v>
      </c>
      <c r="I30" s="9" t="s">
        <v>62</v>
      </c>
      <c r="J30" s="9"/>
    </row>
    <row r="31" spans="2:10" ht="20.100000000000001" customHeight="1" x14ac:dyDescent="0.2">
      <c r="B31" s="25">
        <v>18</v>
      </c>
      <c r="C31" s="9" t="s">
        <v>54</v>
      </c>
      <c r="D31" s="22">
        <v>78.150000000000006</v>
      </c>
      <c r="E31" s="25">
        <f t="shared" si="0"/>
        <v>46.89</v>
      </c>
      <c r="F31" s="25">
        <v>62.5</v>
      </c>
      <c r="G31" s="25">
        <f t="shared" si="1"/>
        <v>25</v>
      </c>
      <c r="H31" s="25">
        <f t="shared" si="2"/>
        <v>71.89</v>
      </c>
      <c r="I31" s="9" t="s">
        <v>62</v>
      </c>
      <c r="J31" s="9"/>
    </row>
    <row r="32" spans="2:10" ht="20.100000000000001" customHeight="1" x14ac:dyDescent="0.2">
      <c r="B32" s="25">
        <v>19</v>
      </c>
      <c r="C32" s="9" t="s">
        <v>31</v>
      </c>
      <c r="D32" s="22">
        <v>75.291169999999994</v>
      </c>
      <c r="E32" s="25">
        <f t="shared" si="0"/>
        <v>45.174701999999996</v>
      </c>
      <c r="F32" s="25">
        <v>66.25</v>
      </c>
      <c r="G32" s="25">
        <f t="shared" si="1"/>
        <v>26.5</v>
      </c>
      <c r="H32" s="25">
        <f t="shared" si="2"/>
        <v>71.674701999999996</v>
      </c>
      <c r="I32" s="9" t="s">
        <v>62</v>
      </c>
      <c r="J32" s="9"/>
    </row>
    <row r="33" spans="2:10" ht="20.100000000000001" customHeight="1" x14ac:dyDescent="0.2">
      <c r="B33" s="25">
        <v>20</v>
      </c>
      <c r="C33" s="9" t="s">
        <v>58</v>
      </c>
      <c r="D33" s="22">
        <v>74.904309999999995</v>
      </c>
      <c r="E33" s="25">
        <f t="shared" si="0"/>
        <v>44.942585999999999</v>
      </c>
      <c r="F33" s="25">
        <v>65</v>
      </c>
      <c r="G33" s="25">
        <f t="shared" si="1"/>
        <v>26</v>
      </c>
      <c r="H33" s="25">
        <f t="shared" si="2"/>
        <v>70.942586000000006</v>
      </c>
      <c r="I33" s="9" t="s">
        <v>62</v>
      </c>
      <c r="J33" s="9"/>
    </row>
    <row r="34" spans="2:10" ht="20.100000000000001" customHeight="1" x14ac:dyDescent="0.2">
      <c r="B34" s="25">
        <v>21</v>
      </c>
      <c r="C34" s="9" t="s">
        <v>33</v>
      </c>
      <c r="D34" s="22">
        <v>74.064719999999994</v>
      </c>
      <c r="E34" s="25">
        <f t="shared" si="0"/>
        <v>44.438831999999998</v>
      </c>
      <c r="F34" s="25">
        <v>62.5</v>
      </c>
      <c r="G34" s="25">
        <f t="shared" si="1"/>
        <v>25</v>
      </c>
      <c r="H34" s="25">
        <f t="shared" si="2"/>
        <v>69.438831999999991</v>
      </c>
      <c r="I34" s="9" t="s">
        <v>62</v>
      </c>
      <c r="J34" s="9"/>
    </row>
    <row r="35" spans="2:10" ht="20.100000000000001" customHeight="1" x14ac:dyDescent="0.2">
      <c r="B35" s="25">
        <v>22</v>
      </c>
      <c r="C35" s="9" t="s">
        <v>36</v>
      </c>
      <c r="D35" s="22">
        <v>72.138019999999997</v>
      </c>
      <c r="E35" s="25">
        <f t="shared" si="0"/>
        <v>43.282812</v>
      </c>
      <c r="F35" s="25">
        <v>65</v>
      </c>
      <c r="G35" s="25">
        <f t="shared" si="1"/>
        <v>26</v>
      </c>
      <c r="H35" s="25">
        <f t="shared" si="2"/>
        <v>69.282812000000007</v>
      </c>
      <c r="I35" s="9" t="s">
        <v>62</v>
      </c>
      <c r="J35" s="9"/>
    </row>
    <row r="36" spans="2:10" ht="20.100000000000001" customHeight="1" x14ac:dyDescent="0.2">
      <c r="B36" s="25">
        <v>23</v>
      </c>
      <c r="C36" s="9" t="s">
        <v>44</v>
      </c>
      <c r="D36" s="22">
        <v>75.344999999999999</v>
      </c>
      <c r="E36" s="25">
        <f t="shared" si="0"/>
        <v>45.207000000000001</v>
      </c>
      <c r="F36" s="25">
        <v>60</v>
      </c>
      <c r="G36" s="25">
        <f t="shared" si="1"/>
        <v>24</v>
      </c>
      <c r="H36" s="25">
        <f t="shared" si="2"/>
        <v>69.206999999999994</v>
      </c>
      <c r="I36" s="9" t="s">
        <v>62</v>
      </c>
      <c r="J36" s="9"/>
    </row>
    <row r="37" spans="2:10" ht="20.100000000000001" customHeight="1" x14ac:dyDescent="0.2">
      <c r="B37" s="25">
        <v>24</v>
      </c>
      <c r="C37" s="9" t="s">
        <v>46</v>
      </c>
      <c r="D37" s="22">
        <v>71.254999999999995</v>
      </c>
      <c r="E37" s="25">
        <f t="shared" si="0"/>
        <v>42.752999999999993</v>
      </c>
      <c r="F37" s="25">
        <v>65</v>
      </c>
      <c r="G37" s="25">
        <f t="shared" si="1"/>
        <v>26</v>
      </c>
      <c r="H37" s="25">
        <f t="shared" si="2"/>
        <v>68.752999999999986</v>
      </c>
      <c r="I37" s="9" t="s">
        <v>62</v>
      </c>
      <c r="J37" s="9"/>
    </row>
    <row r="38" spans="2:10" ht="20.100000000000001" customHeight="1" x14ac:dyDescent="0.2">
      <c r="B38" s="25">
        <v>25</v>
      </c>
      <c r="C38" s="9" t="s">
        <v>42</v>
      </c>
      <c r="D38" s="22">
        <v>73.430000000000007</v>
      </c>
      <c r="E38" s="25">
        <f t="shared" si="0"/>
        <v>44.058</v>
      </c>
      <c r="F38" s="25">
        <v>61.25</v>
      </c>
      <c r="G38" s="25">
        <f t="shared" si="1"/>
        <v>24.5</v>
      </c>
      <c r="H38" s="25">
        <f t="shared" si="2"/>
        <v>68.557999999999993</v>
      </c>
      <c r="I38" s="9" t="s">
        <v>62</v>
      </c>
      <c r="J38" s="9"/>
    </row>
    <row r="39" spans="2:10" ht="20.100000000000001" customHeight="1" x14ac:dyDescent="0.2">
      <c r="B39" s="25">
        <v>26</v>
      </c>
      <c r="C39" s="9" t="s">
        <v>37</v>
      </c>
      <c r="D39" s="22">
        <v>70</v>
      </c>
      <c r="E39" s="25">
        <f t="shared" si="0"/>
        <v>42</v>
      </c>
      <c r="F39" s="25">
        <v>63.75</v>
      </c>
      <c r="G39" s="25">
        <f t="shared" si="1"/>
        <v>25.5</v>
      </c>
      <c r="H39" s="25">
        <f t="shared" si="2"/>
        <v>67.5</v>
      </c>
      <c r="I39" s="9" t="s">
        <v>62</v>
      </c>
      <c r="J39" s="9"/>
    </row>
    <row r="40" spans="2:10" ht="20.100000000000001" customHeight="1" x14ac:dyDescent="0.2">
      <c r="B40" s="25">
        <v>27</v>
      </c>
      <c r="C40" s="9" t="s">
        <v>43</v>
      </c>
      <c r="D40" s="22">
        <v>72.486000000000004</v>
      </c>
      <c r="E40" s="25">
        <f t="shared" si="0"/>
        <v>43.491599999999998</v>
      </c>
      <c r="F40" s="25">
        <v>57.5</v>
      </c>
      <c r="G40" s="25">
        <f t="shared" si="1"/>
        <v>23</v>
      </c>
      <c r="H40" s="25">
        <f t="shared" si="2"/>
        <v>66.491600000000005</v>
      </c>
      <c r="I40" s="9" t="s">
        <v>62</v>
      </c>
      <c r="J40" s="9"/>
    </row>
    <row r="41" spans="2:10" ht="20.100000000000001" customHeight="1" x14ac:dyDescent="0.2">
      <c r="B41" s="25">
        <v>28</v>
      </c>
      <c r="C41" s="9" t="s">
        <v>56</v>
      </c>
      <c r="D41" s="22">
        <v>71.103340000000003</v>
      </c>
      <c r="E41" s="25">
        <f t="shared" si="0"/>
        <v>42.662004000000003</v>
      </c>
      <c r="F41" s="25">
        <v>57.5</v>
      </c>
      <c r="G41" s="25">
        <f t="shared" si="1"/>
        <v>23</v>
      </c>
      <c r="H41" s="25">
        <f t="shared" si="2"/>
        <v>65.662003999999996</v>
      </c>
      <c r="I41" s="9" t="s">
        <v>62</v>
      </c>
      <c r="J41" s="23"/>
    </row>
    <row r="42" spans="2:10" ht="20.100000000000001" customHeight="1" x14ac:dyDescent="0.2">
      <c r="B42" s="25">
        <v>29</v>
      </c>
      <c r="C42" s="9" t="s">
        <v>59</v>
      </c>
      <c r="D42" s="22">
        <v>74.274000000000001</v>
      </c>
      <c r="E42" s="25">
        <f t="shared" si="0"/>
        <v>44.564399999999999</v>
      </c>
      <c r="F42" s="25">
        <v>52.5</v>
      </c>
      <c r="G42" s="25">
        <f t="shared" si="1"/>
        <v>21</v>
      </c>
      <c r="H42" s="25">
        <f t="shared" si="2"/>
        <v>65.564400000000006</v>
      </c>
      <c r="I42" s="9" t="s">
        <v>62</v>
      </c>
      <c r="J42" s="9"/>
    </row>
    <row r="43" spans="2:10" ht="20.100000000000001" customHeight="1" x14ac:dyDescent="0.2">
      <c r="B43" s="25">
        <v>30</v>
      </c>
      <c r="C43" s="9" t="s">
        <v>45</v>
      </c>
      <c r="D43" s="22">
        <v>71.466179999999994</v>
      </c>
      <c r="E43" s="25">
        <f t="shared" si="0"/>
        <v>42.879707999999994</v>
      </c>
      <c r="F43" s="25">
        <v>55</v>
      </c>
      <c r="G43" s="25">
        <f t="shared" si="1"/>
        <v>22</v>
      </c>
      <c r="H43" s="25">
        <f t="shared" si="2"/>
        <v>64.879707999999994</v>
      </c>
      <c r="I43" s="9" t="s">
        <v>62</v>
      </c>
      <c r="J43" s="9"/>
    </row>
    <row r="44" spans="2:10" ht="20.100000000000001" customHeight="1" x14ac:dyDescent="0.2">
      <c r="B44" s="25">
        <v>31</v>
      </c>
      <c r="C44" s="9" t="s">
        <v>53</v>
      </c>
      <c r="D44" s="22">
        <v>70.072999999999993</v>
      </c>
      <c r="E44" s="25">
        <f t="shared" si="0"/>
        <v>42.043799999999997</v>
      </c>
      <c r="F44" s="25">
        <v>52</v>
      </c>
      <c r="G44" s="25">
        <f t="shared" si="1"/>
        <v>20.8</v>
      </c>
      <c r="H44" s="25">
        <f t="shared" si="2"/>
        <v>62.843800000000002</v>
      </c>
      <c r="I44" s="9" t="s">
        <v>62</v>
      </c>
      <c r="J44" s="9"/>
    </row>
    <row r="45" spans="2:10" ht="51" x14ac:dyDescent="0.2">
      <c r="B45" s="26">
        <v>32</v>
      </c>
      <c r="C45" s="14" t="s">
        <v>28</v>
      </c>
      <c r="D45" s="27"/>
      <c r="E45" s="26"/>
      <c r="F45" s="26"/>
      <c r="G45" s="26"/>
      <c r="H45" s="26"/>
      <c r="I45" s="14" t="s">
        <v>63</v>
      </c>
      <c r="J45" s="24" t="s">
        <v>64</v>
      </c>
    </row>
    <row r="46" spans="2:10" ht="51" x14ac:dyDescent="0.2">
      <c r="B46" s="26">
        <v>33</v>
      </c>
      <c r="C46" s="14" t="s">
        <v>39</v>
      </c>
      <c r="D46" s="27"/>
      <c r="E46" s="26"/>
      <c r="F46" s="26"/>
      <c r="G46" s="26"/>
      <c r="H46" s="26"/>
      <c r="I46" s="14" t="s">
        <v>63</v>
      </c>
      <c r="J46" s="24" t="s">
        <v>64</v>
      </c>
    </row>
    <row r="47" spans="2:10" x14ac:dyDescent="0.2">
      <c r="I47" s="11"/>
    </row>
    <row r="48" spans="2:10" ht="13.5" x14ac:dyDescent="0.2">
      <c r="B48" s="1"/>
      <c r="I48" s="11"/>
    </row>
    <row r="49" spans="3:10" x14ac:dyDescent="0.2">
      <c r="I49" s="11"/>
    </row>
    <row r="50" spans="3:10" x14ac:dyDescent="0.2">
      <c r="I50" s="11"/>
    </row>
    <row r="51" spans="3:10" x14ac:dyDescent="0.2">
      <c r="C51" s="6"/>
      <c r="F51" s="6"/>
      <c r="G51" s="6"/>
      <c r="I51" s="11"/>
      <c r="J51" s="12"/>
    </row>
    <row r="52" spans="3:10" x14ac:dyDescent="0.2">
      <c r="C52" s="7"/>
      <c r="F52" s="7"/>
      <c r="G52" s="6"/>
      <c r="I52" s="11"/>
      <c r="J52" s="13"/>
    </row>
    <row r="53" spans="3:10" x14ac:dyDescent="0.2">
      <c r="I53" s="11"/>
    </row>
    <row r="54" spans="3:10" x14ac:dyDescent="0.2">
      <c r="I54" s="11"/>
    </row>
    <row r="55" spans="3:10" x14ac:dyDescent="0.2">
      <c r="I55" s="11"/>
    </row>
    <row r="56" spans="3:10" x14ac:dyDescent="0.2">
      <c r="I56" s="11"/>
    </row>
    <row r="57" spans="3:10" x14ac:dyDescent="0.2">
      <c r="I57" s="11"/>
    </row>
    <row r="58" spans="3:10" x14ac:dyDescent="0.2">
      <c r="I58" s="11"/>
    </row>
    <row r="59" spans="3:10" x14ac:dyDescent="0.2">
      <c r="I59" s="11"/>
    </row>
    <row r="60" spans="3:10" x14ac:dyDescent="0.2">
      <c r="I60" s="11"/>
    </row>
    <row r="61" spans="3:10" x14ac:dyDescent="0.2">
      <c r="I61" s="11"/>
    </row>
    <row r="62" spans="3:10" x14ac:dyDescent="0.2">
      <c r="I62" s="11"/>
    </row>
    <row r="63" spans="3:10" x14ac:dyDescent="0.2">
      <c r="I63" s="11"/>
    </row>
    <row r="64" spans="3:10" x14ac:dyDescent="0.2">
      <c r="I64" s="11"/>
    </row>
    <row r="65" spans="9:9" x14ac:dyDescent="0.2">
      <c r="I65" s="11"/>
    </row>
    <row r="66" spans="9:9" x14ac:dyDescent="0.2">
      <c r="I66" s="11"/>
    </row>
    <row r="67" spans="9:9" x14ac:dyDescent="0.2">
      <c r="I67" s="11"/>
    </row>
    <row r="68" spans="9:9" x14ac:dyDescent="0.2">
      <c r="I68" s="11"/>
    </row>
    <row r="69" spans="9:9" x14ac:dyDescent="0.2">
      <c r="I69" s="11"/>
    </row>
    <row r="70" spans="9:9" x14ac:dyDescent="0.2">
      <c r="I70" s="11"/>
    </row>
    <row r="71" spans="9:9" x14ac:dyDescent="0.2">
      <c r="I71" s="11"/>
    </row>
    <row r="72" spans="9:9" x14ac:dyDescent="0.2">
      <c r="I72" s="11"/>
    </row>
    <row r="73" spans="9:9" x14ac:dyDescent="0.2">
      <c r="I73" s="11"/>
    </row>
    <row r="74" spans="9:9" x14ac:dyDescent="0.2">
      <c r="I74" s="11"/>
    </row>
    <row r="75" spans="9:9" x14ac:dyDescent="0.2">
      <c r="I75" s="11"/>
    </row>
    <row r="76" spans="9:9" x14ac:dyDescent="0.2">
      <c r="I76" s="11"/>
    </row>
    <row r="77" spans="9:9" x14ac:dyDescent="0.2">
      <c r="I77" s="11"/>
    </row>
  </sheetData>
  <mergeCells count="18">
    <mergeCell ref="B9:C9"/>
    <mergeCell ref="B1:J1"/>
    <mergeCell ref="B2:J2"/>
    <mergeCell ref="B3:J3"/>
    <mergeCell ref="B4:J4"/>
    <mergeCell ref="B5:J5"/>
    <mergeCell ref="B6:C6"/>
    <mergeCell ref="B7:C7"/>
    <mergeCell ref="B8:C8"/>
    <mergeCell ref="D7:G7"/>
    <mergeCell ref="D6:G6"/>
    <mergeCell ref="D8:G8"/>
    <mergeCell ref="D9:G9"/>
    <mergeCell ref="B12:J12"/>
    <mergeCell ref="B11:C11"/>
    <mergeCell ref="B10:C10"/>
    <mergeCell ref="D10:G10"/>
    <mergeCell ref="D11:G11"/>
  </mergeCells>
  <pageMargins left="0.23622047244094491" right="0.23622047244094491" top="0.15748031496062992" bottom="0.35433070866141736" header="0.31496062992125984" footer="0.31496062992125984"/>
  <pageSetup paperSize="9" scale="93" fitToHeight="0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2019-01-14T08:39:53Z</cp:lastPrinted>
  <dcterms:created xsi:type="dcterms:W3CDTF">2017-01-05T13:24:04Z</dcterms:created>
  <dcterms:modified xsi:type="dcterms:W3CDTF">2019-01-14T13:11:23Z</dcterms:modified>
</cp:coreProperties>
</file>