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70" windowHeight="961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2" l="1"/>
  <c r="L22" i="2"/>
  <c r="L24" i="2"/>
  <c r="J18" i="2" l="1"/>
  <c r="J16" i="2"/>
  <c r="J19" i="2"/>
  <c r="J20" i="2"/>
  <c r="J17" i="2"/>
  <c r="J21" i="2"/>
  <c r="J23" i="2"/>
  <c r="J22" i="2"/>
  <c r="J24" i="2"/>
  <c r="H18" i="2"/>
  <c r="H16" i="2"/>
  <c r="H19" i="2"/>
  <c r="H20" i="2"/>
  <c r="H17" i="2"/>
  <c r="H21" i="2"/>
  <c r="H23" i="2"/>
  <c r="H22" i="2"/>
  <c r="H15" i="2"/>
  <c r="F18" i="2"/>
  <c r="F16" i="2"/>
  <c r="F19" i="2"/>
  <c r="F20" i="2"/>
  <c r="F17" i="2"/>
  <c r="F21" i="2"/>
  <c r="F23" i="2"/>
  <c r="F22" i="2"/>
  <c r="F24" i="2"/>
  <c r="F15" i="2"/>
  <c r="D18" i="2"/>
  <c r="D16" i="2"/>
  <c r="D19" i="2"/>
  <c r="D20" i="2"/>
  <c r="D17" i="2"/>
  <c r="D21" i="2"/>
  <c r="D23" i="2"/>
  <c r="D22" i="2"/>
  <c r="D24" i="2"/>
  <c r="D15" i="2"/>
  <c r="K22" i="2" l="1"/>
  <c r="K19" i="2"/>
  <c r="K23" i="2"/>
  <c r="K20" i="2"/>
  <c r="K15" i="2"/>
  <c r="K21" i="2"/>
  <c r="K16" i="2"/>
  <c r="K24" i="2"/>
  <c r="K17" i="2"/>
  <c r="K18" i="2"/>
</calcChain>
</file>

<file path=xl/sharedStrings.xml><?xml version="1.0" encoding="utf-8"?>
<sst xmlns="http://schemas.openxmlformats.org/spreadsheetml/2006/main" count="52" uniqueCount="46">
  <si>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</si>
  <si>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</si>
  <si>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</si>
  <si>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</si>
  <si>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</si>
  <si>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</si>
  <si>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</si>
  <si>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</si>
  <si>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</si>
  <si>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</si>
  <si>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</si>
  <si>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</si>
  <si>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</si>
  <si>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</si>
  <si>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</si>
  <si>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</si>
  <si>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</si>
  <si>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</si>
  <si>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</si>
  <si>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</si>
  <si>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</si>
  <si>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</si>
  <si>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</si>
  <si>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</si>
  <si>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</si>
  <si>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</si>
  <si>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</si>
  <si>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</si>
  <si>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ÖĞRETİM GÖREVLİSİ KADROSU YERLEŞTİRME SONUÇLARI</t>
  </si>
  <si>
    <t>İLAN NO:30922/RG İLAN TARİHİ :18/10/2019</t>
  </si>
  <si>
    <t xml:space="preserve">FİZYOTERAPİ VE REHABİLİTASYON </t>
  </si>
  <si>
    <t>FİZYOTERAPİ VE REHABİLİTASYON</t>
  </si>
  <si>
    <t>ÖĞRETİM GÖREVLİSİ</t>
  </si>
  <si>
    <t>MURAT ESMER</t>
  </si>
  <si>
    <t>BÜŞRA NUR EROL</t>
  </si>
  <si>
    <t>SEVİM BEYZA ÖLMEZ</t>
  </si>
  <si>
    <t>ZÜLAL BEKAR</t>
  </si>
  <si>
    <t>MELEK VOLKAN YAZICI</t>
  </si>
  <si>
    <t>BAŞAK KAVALCI</t>
  </si>
  <si>
    <t>SUALP GÜNDÜZ</t>
  </si>
  <si>
    <t>KÜBRA SARIOĞLU</t>
  </si>
  <si>
    <t>HALİL İBRAHİM BULGUROĞLU</t>
  </si>
  <si>
    <t>FATMA ÖZDEN</t>
  </si>
  <si>
    <t>BAŞARILI</t>
  </si>
  <si>
    <t xml:space="preserve">YEDEK 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</si>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</sst>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₺_-;\-* #,##0.00\ _₺_-;_-* &quot;-&quot;??\ _₺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sz val="6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1"/>
    <xf numFmtId="0" fontId="2" fillId="0" borderId="0" xfId="1" applyFont="1" applyAlignment="1">
      <alignment vertical="center" wrapText="1"/>
    </xf>
    <xf numFmtId="0" fontId="5" fillId="0" borderId="0" xfId="1" applyFont="1" applyAlignment="1">
      <alignment horizont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2" fontId="6" fillId="6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2" fontId="6" fillId="2" borderId="1" xfId="2" applyNumberFormat="1" applyFont="1" applyFill="1" applyBorder="1" applyAlignment="1">
      <alignment horizontal="center" vertical="center"/>
    </xf>
    <xf numFmtId="0" fontId="5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6" fillId="4" borderId="1" xfId="1" applyNumberFormat="1" applyFont="1" applyFill="1" applyBorder="1" applyAlignment="1">
      <alignment horizontal="center" vertical="center"/>
    </xf>
    <xf numFmtId="0" fontId="6" fillId="5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wrapText="1"/>
    </xf>
    <xf numFmtId="2" fontId="6" fillId="3" borderId="1" xfId="1" applyNumberFormat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8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14" fontId="6" fillId="0" borderId="1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center"/>
    </xf>
    <xf numFmtId="0" fontId="9" fillId="0" borderId="2" xfId="1" applyFont="1" applyFill="1" applyBorder="1" applyAlignment="1">
      <alignment vertical="center" wrapText="1"/>
    </xf>
  </cellXfs>
  <cellStyles count="3">
    <cellStyle name="Normal" xfId="0" builtinId="0"/>
    <cellStyle name="Normal 2" xfId="1"/>
    <cellStyle name="Virgül" xfId="2" builtinId="3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6" zoomScaleNormal="100" workbookViewId="0">
      <selection activeCell="A25" sqref="A25:L25"/>
    </sheetView>
  </sheetViews>
  <sheetFormatPr defaultRowHeight="15" x14ac:dyDescent="0.25"/>
  <cols>
    <col min="1" max="1" width="14.85546875" style="1" customWidth="1"/>
    <col min="2" max="2" width="28.7109375" style="1" customWidth="1"/>
    <col min="3" max="3" width="8.5703125" style="1" customWidth="1"/>
    <col min="4" max="5" width="9.140625" style="1" customWidth="1"/>
    <col min="6" max="6" width="8" style="1" customWidth="1"/>
    <col min="7" max="8" width="11.42578125" style="1" customWidth="1"/>
    <col min="9" max="9" width="8.5703125" style="1" customWidth="1"/>
    <col min="10" max="10" width="8.28515625" style="1" customWidth="1"/>
    <col min="11" max="11" width="9" style="1" customWidth="1"/>
    <col min="12" max="12" width="15.7109375" style="1" customWidth="1"/>
    <col min="13" max="16384" width="9.140625" style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5">
      <c r="A3" s="31" t="s">
        <v>27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x14ac:dyDescent="0.25">
      <c r="A4" s="31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22.5" customHeight="1" x14ac:dyDescent="0.25">
      <c r="A5" s="31" t="s">
        <v>29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8.25" customHeight="1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30.75" customHeight="1" thickBot="1" x14ac:dyDescent="0.3">
      <c r="A7" s="4" t="s">
        <v>2</v>
      </c>
      <c r="B7" s="30" t="s">
        <v>1</v>
      </c>
      <c r="C7" s="30"/>
      <c r="D7" s="30"/>
      <c r="E7" s="5" t="s">
        <v>3</v>
      </c>
      <c r="F7" s="32">
        <v>43756</v>
      </c>
      <c r="G7" s="29"/>
      <c r="H7" s="29"/>
      <c r="I7" s="29"/>
      <c r="J7" s="29"/>
      <c r="K7" s="29"/>
      <c r="L7" s="29"/>
    </row>
    <row r="8" spans="1:12" ht="39.75" customHeight="1" thickBot="1" x14ac:dyDescent="0.3">
      <c r="A8" s="4" t="s">
        <v>17</v>
      </c>
      <c r="B8" s="30" t="s">
        <v>27</v>
      </c>
      <c r="C8" s="30"/>
      <c r="D8" s="30"/>
      <c r="E8" s="5" t="s">
        <v>4</v>
      </c>
      <c r="F8" s="32">
        <v>43770</v>
      </c>
      <c r="G8" s="29"/>
      <c r="H8" s="29"/>
      <c r="I8" s="29"/>
      <c r="J8" s="29"/>
      <c r="K8" s="29"/>
      <c r="L8" s="29"/>
    </row>
    <row r="9" spans="1:12" ht="36" customHeight="1" thickBot="1" x14ac:dyDescent="0.3">
      <c r="A9" s="4" t="s">
        <v>5</v>
      </c>
      <c r="B9" s="30" t="s">
        <v>30</v>
      </c>
      <c r="C9" s="30"/>
      <c r="D9" s="30"/>
      <c r="E9" s="5" t="s">
        <v>6</v>
      </c>
      <c r="F9" s="32">
        <v>43780</v>
      </c>
      <c r="G9" s="29"/>
      <c r="H9" s="29"/>
      <c r="I9" s="29"/>
      <c r="J9" s="29"/>
      <c r="K9" s="29"/>
      <c r="L9" s="29"/>
    </row>
    <row r="10" spans="1:12" ht="29.25" customHeight="1" thickBot="1" x14ac:dyDescent="0.3">
      <c r="A10" s="4" t="s">
        <v>7</v>
      </c>
      <c r="B10" s="30" t="s">
        <v>31</v>
      </c>
      <c r="C10" s="30"/>
      <c r="D10" s="30"/>
      <c r="E10" s="5" t="s">
        <v>8</v>
      </c>
      <c r="F10" s="32">
        <v>43787</v>
      </c>
      <c r="G10" s="29"/>
      <c r="H10" s="29"/>
      <c r="I10" s="29"/>
      <c r="J10" s="29"/>
      <c r="K10" s="29"/>
      <c r="L10" s="29"/>
    </row>
    <row r="11" spans="1:12" ht="28.5" customHeight="1" thickBot="1" x14ac:dyDescent="0.3">
      <c r="A11" s="4" t="s">
        <v>9</v>
      </c>
      <c r="B11" s="30" t="s">
        <v>32</v>
      </c>
      <c r="C11" s="30"/>
      <c r="D11" s="30"/>
      <c r="E11" s="5" t="s">
        <v>10</v>
      </c>
      <c r="F11" s="32">
        <v>43794</v>
      </c>
      <c r="G11" s="29"/>
      <c r="H11" s="29"/>
      <c r="I11" s="29"/>
      <c r="J11" s="29"/>
      <c r="K11" s="29"/>
      <c r="L11" s="29"/>
    </row>
    <row r="12" spans="1:12" ht="30" customHeight="1" thickBot="1" x14ac:dyDescent="0.3">
      <c r="A12" s="4" t="s">
        <v>11</v>
      </c>
      <c r="B12" s="30">
        <v>1</v>
      </c>
      <c r="C12" s="30"/>
      <c r="D12" s="30"/>
      <c r="E12" s="5" t="s">
        <v>12</v>
      </c>
      <c r="F12" s="29">
        <v>5</v>
      </c>
      <c r="G12" s="29"/>
      <c r="H12" s="29"/>
      <c r="I12" s="29"/>
      <c r="J12" s="29"/>
      <c r="K12" s="29"/>
      <c r="L12" s="29"/>
    </row>
    <row r="13" spans="1:12" ht="28.5" customHeight="1" thickBot="1" x14ac:dyDescent="0.3">
      <c r="A13" s="4" t="s">
        <v>13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ht="48.75" customHeight="1" thickBot="1" x14ac:dyDescent="0.3">
      <c r="A14" s="6" t="s">
        <v>18</v>
      </c>
      <c r="B14" s="4" t="s">
        <v>19</v>
      </c>
      <c r="C14" s="7" t="s">
        <v>14</v>
      </c>
      <c r="D14" s="7" t="s">
        <v>23</v>
      </c>
      <c r="E14" s="8" t="s">
        <v>15</v>
      </c>
      <c r="F14" s="8" t="s">
        <v>24</v>
      </c>
      <c r="G14" s="9" t="s">
        <v>20</v>
      </c>
      <c r="H14" s="9" t="s">
        <v>21</v>
      </c>
      <c r="I14" s="10" t="s">
        <v>22</v>
      </c>
      <c r="J14" s="10" t="s">
        <v>25</v>
      </c>
      <c r="K14" s="11" t="s">
        <v>16</v>
      </c>
      <c r="L14" s="12" t="s">
        <v>26</v>
      </c>
    </row>
    <row r="15" spans="1:12" ht="30.75" customHeight="1" thickBot="1" x14ac:dyDescent="0.3">
      <c r="A15" s="13">
        <v>1</v>
      </c>
      <c r="B15" s="4" t="s">
        <v>33</v>
      </c>
      <c r="C15" s="14">
        <v>93.04</v>
      </c>
      <c r="D15" s="24">
        <f>C15*30/100</f>
        <v>27.912000000000003</v>
      </c>
      <c r="E15" s="15">
        <v>87.5</v>
      </c>
      <c r="F15" s="16">
        <f>E15*10/100</f>
        <v>8.75</v>
      </c>
      <c r="G15" s="22">
        <v>84.83</v>
      </c>
      <c r="H15" s="22">
        <f>G15*30/100</f>
        <v>25.449000000000002</v>
      </c>
      <c r="I15" s="23">
        <v>76</v>
      </c>
      <c r="J15" s="23">
        <v>22.8</v>
      </c>
      <c r="K15" s="26">
        <f>SUM(D15,F15,H15,J15)</f>
        <v>84.911000000000001</v>
      </c>
      <c r="L15" s="17" t="s">
        <v>43</v>
      </c>
    </row>
    <row r="16" spans="1:12" ht="35.25" customHeight="1" thickBot="1" x14ac:dyDescent="0.3">
      <c r="A16" s="13">
        <v>2</v>
      </c>
      <c r="B16" s="4" t="s">
        <v>35</v>
      </c>
      <c r="C16" s="18">
        <v>89.44</v>
      </c>
      <c r="D16" s="24">
        <f>C16*30/100</f>
        <v>26.831999999999997</v>
      </c>
      <c r="E16" s="15">
        <v>85</v>
      </c>
      <c r="F16" s="16">
        <f>E16*10/100</f>
        <v>8.5</v>
      </c>
      <c r="G16" s="22">
        <v>82.73</v>
      </c>
      <c r="H16" s="22">
        <f>G16*30/100</f>
        <v>24.819000000000003</v>
      </c>
      <c r="I16" s="23">
        <v>62</v>
      </c>
      <c r="J16" s="23">
        <f>I16*30/100</f>
        <v>18.600000000000001</v>
      </c>
      <c r="K16" s="26">
        <f>SUM(D16,F16,H16,J16)</f>
        <v>78.751000000000005</v>
      </c>
      <c r="L16" s="17" t="s">
        <v>44</v>
      </c>
    </row>
    <row r="17" spans="1:20" ht="33" customHeight="1" thickBot="1" x14ac:dyDescent="0.3">
      <c r="A17" s="13">
        <v>3</v>
      </c>
      <c r="B17" s="4" t="s">
        <v>38</v>
      </c>
      <c r="C17" s="14">
        <v>87.09</v>
      </c>
      <c r="D17" s="24">
        <f>C17*30/100</f>
        <v>26.127000000000002</v>
      </c>
      <c r="E17" s="15">
        <v>81.25</v>
      </c>
      <c r="F17" s="16">
        <f>E17*10/100</f>
        <v>8.125</v>
      </c>
      <c r="G17" s="22">
        <v>87.16</v>
      </c>
      <c r="H17" s="22">
        <f>G17*30/100</f>
        <v>26.147999999999996</v>
      </c>
      <c r="I17" s="23">
        <v>58</v>
      </c>
      <c r="J17" s="23">
        <f>I17*30/100</f>
        <v>17.399999999999999</v>
      </c>
      <c r="K17" s="26">
        <f>SUM(D17,F17,H17,J17)</f>
        <v>77.8</v>
      </c>
      <c r="L17" s="17" t="s">
        <v>45</v>
      </c>
    </row>
    <row r="18" spans="1:20" ht="28.5" customHeight="1" thickBot="1" x14ac:dyDescent="0.3">
      <c r="A18" s="13">
        <v>4</v>
      </c>
      <c r="B18" s="4" t="s">
        <v>34</v>
      </c>
      <c r="C18" s="14">
        <v>85.63</v>
      </c>
      <c r="D18" s="24">
        <f t="shared" ref="D18:D24" si="0">C18*30/100</f>
        <v>25.688999999999997</v>
      </c>
      <c r="E18" s="15">
        <v>91.25</v>
      </c>
      <c r="F18" s="16">
        <f t="shared" ref="F18:F24" si="1">E18*10/100</f>
        <v>9.125</v>
      </c>
      <c r="G18" s="22">
        <v>84.36</v>
      </c>
      <c r="H18" s="22">
        <f t="shared" ref="H18:H23" si="2">G18*30/100</f>
        <v>25.308000000000003</v>
      </c>
      <c r="I18" s="23">
        <v>54</v>
      </c>
      <c r="J18" s="23">
        <f t="shared" ref="J18:J24" si="3">I18*30/100</f>
        <v>16.2</v>
      </c>
      <c r="K18" s="26">
        <f t="shared" ref="K18:K24" si="4">SUM(D18,F18,H18,J18)</f>
        <v>76.322000000000003</v>
      </c>
      <c r="L18" s="17" t="s">
        <v>45</v>
      </c>
    </row>
    <row r="19" spans="1:20" ht="28.5" customHeight="1" thickBot="1" x14ac:dyDescent="0.3">
      <c r="A19" s="13">
        <v>5</v>
      </c>
      <c r="B19" s="4" t="s">
        <v>36</v>
      </c>
      <c r="C19" s="14">
        <v>94.03</v>
      </c>
      <c r="D19" s="24">
        <f t="shared" si="0"/>
        <v>28.209</v>
      </c>
      <c r="E19" s="15">
        <v>77.599999999999994</v>
      </c>
      <c r="F19" s="16">
        <f t="shared" si="1"/>
        <v>7.76</v>
      </c>
      <c r="G19" s="22">
        <v>77.599999999999994</v>
      </c>
      <c r="H19" s="22">
        <f t="shared" si="2"/>
        <v>23.28</v>
      </c>
      <c r="I19" s="23">
        <v>50</v>
      </c>
      <c r="J19" s="23">
        <f t="shared" si="3"/>
        <v>15</v>
      </c>
      <c r="K19" s="26">
        <f t="shared" si="4"/>
        <v>74.248999999999995</v>
      </c>
      <c r="L19" s="17" t="s">
        <v>45</v>
      </c>
    </row>
    <row r="20" spans="1:20" ht="31.5" customHeight="1" thickBot="1" x14ac:dyDescent="0.3">
      <c r="A20" s="13">
        <v>6</v>
      </c>
      <c r="B20" s="4" t="s">
        <v>37</v>
      </c>
      <c r="C20" s="14">
        <v>77.400000000000006</v>
      </c>
      <c r="D20" s="24">
        <f t="shared" si="0"/>
        <v>23.22</v>
      </c>
      <c r="E20" s="15">
        <v>98.75</v>
      </c>
      <c r="F20" s="16">
        <f t="shared" si="1"/>
        <v>9.875</v>
      </c>
      <c r="G20" s="22">
        <v>66.86</v>
      </c>
      <c r="H20" s="22">
        <f t="shared" si="2"/>
        <v>20.058</v>
      </c>
      <c r="I20" s="23">
        <v>64</v>
      </c>
      <c r="J20" s="23">
        <f t="shared" si="3"/>
        <v>19.2</v>
      </c>
      <c r="K20" s="26">
        <f t="shared" si="4"/>
        <v>72.352999999999994</v>
      </c>
      <c r="L20" s="17" t="s">
        <v>45</v>
      </c>
    </row>
    <row r="21" spans="1:20" ht="31.5" customHeight="1" thickBot="1" x14ac:dyDescent="0.3">
      <c r="A21" s="13">
        <v>7</v>
      </c>
      <c r="B21" s="4" t="s">
        <v>39</v>
      </c>
      <c r="C21" s="14">
        <v>88.87</v>
      </c>
      <c r="D21" s="24">
        <f t="shared" si="0"/>
        <v>26.661000000000005</v>
      </c>
      <c r="E21" s="15">
        <v>60</v>
      </c>
      <c r="F21" s="16">
        <f t="shared" si="1"/>
        <v>6</v>
      </c>
      <c r="G21" s="22">
        <v>79.5</v>
      </c>
      <c r="H21" s="22">
        <f t="shared" si="2"/>
        <v>23.85</v>
      </c>
      <c r="I21" s="23">
        <v>48</v>
      </c>
      <c r="J21" s="23">
        <f t="shared" si="3"/>
        <v>14.4</v>
      </c>
      <c r="K21" s="26">
        <f t="shared" si="4"/>
        <v>70.911000000000001</v>
      </c>
      <c r="L21" s="17" t="s">
        <v>45</v>
      </c>
    </row>
    <row r="22" spans="1:20" ht="25.5" customHeight="1" thickBot="1" x14ac:dyDescent="0.3">
      <c r="A22" s="13">
        <v>8</v>
      </c>
      <c r="B22" s="4" t="s">
        <v>41</v>
      </c>
      <c r="C22" s="14">
        <v>77.88</v>
      </c>
      <c r="D22" s="24">
        <f>C22*30/100</f>
        <v>23.363999999999997</v>
      </c>
      <c r="E22" s="15">
        <v>71.25</v>
      </c>
      <c r="F22" s="16">
        <f>E22*10/100</f>
        <v>7.125</v>
      </c>
      <c r="G22" s="22">
        <v>85.53</v>
      </c>
      <c r="H22" s="22">
        <f>G22*30/100</f>
        <v>25.659000000000002</v>
      </c>
      <c r="I22" s="23">
        <v>44</v>
      </c>
      <c r="J22" s="23">
        <f>I22*30/100</f>
        <v>13.2</v>
      </c>
      <c r="K22" s="26">
        <f>SUM(D22,F22,H22,J22)</f>
        <v>69.347999999999999</v>
      </c>
      <c r="L22" s="17" t="str">
        <f>L17</f>
        <v>BAŞARISIZ</v>
      </c>
    </row>
    <row r="23" spans="1:20" ht="30.75" customHeight="1" thickBot="1" x14ac:dyDescent="0.3">
      <c r="A23" s="13">
        <v>9</v>
      </c>
      <c r="B23" s="4" t="s">
        <v>40</v>
      </c>
      <c r="C23" s="14">
        <v>75.400000000000006</v>
      </c>
      <c r="D23" s="24">
        <f t="shared" si="0"/>
        <v>22.62</v>
      </c>
      <c r="E23" s="15">
        <v>75</v>
      </c>
      <c r="F23" s="16">
        <f t="shared" si="1"/>
        <v>7.5</v>
      </c>
      <c r="G23" s="22">
        <v>85.2</v>
      </c>
      <c r="H23" s="22">
        <f t="shared" si="2"/>
        <v>25.56</v>
      </c>
      <c r="I23" s="23">
        <v>36</v>
      </c>
      <c r="J23" s="23">
        <f t="shared" si="3"/>
        <v>10.8</v>
      </c>
      <c r="K23" s="26">
        <f t="shared" si="4"/>
        <v>66.48</v>
      </c>
      <c r="L23" s="17" t="str">
        <f>L20</f>
        <v>BAŞARISIZ</v>
      </c>
    </row>
    <row r="24" spans="1:20" ht="28.5" customHeight="1" thickBot="1" x14ac:dyDescent="0.3">
      <c r="A24" s="13">
        <v>10</v>
      </c>
      <c r="B24" s="4" t="s">
        <v>42</v>
      </c>
      <c r="C24" s="14">
        <v>77.099999999999994</v>
      </c>
      <c r="D24" s="24">
        <f t="shared" si="0"/>
        <v>23.13</v>
      </c>
      <c r="E24" s="15">
        <v>71.25</v>
      </c>
      <c r="F24" s="16">
        <f t="shared" si="1"/>
        <v>7.125</v>
      </c>
      <c r="G24" s="22">
        <v>80</v>
      </c>
      <c r="H24" s="22">
        <v>24</v>
      </c>
      <c r="I24" s="23">
        <v>32</v>
      </c>
      <c r="J24" s="23">
        <f t="shared" si="3"/>
        <v>9.6</v>
      </c>
      <c r="K24" s="26">
        <f t="shared" si="4"/>
        <v>63.854999999999997</v>
      </c>
      <c r="L24" s="17" t="str">
        <f>L21</f>
        <v>BAŞARISIZ</v>
      </c>
    </row>
    <row r="25" spans="1:20" ht="94.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R25" s="27"/>
    </row>
    <row r="26" spans="1:20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1:20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spans="1:20" ht="17.25" x14ac:dyDescent="0.25">
      <c r="A28" s="20"/>
      <c r="B28" s="21"/>
      <c r="C28" s="21"/>
      <c r="D28" s="20"/>
      <c r="E28" s="34"/>
      <c r="F28" s="34"/>
      <c r="G28" s="21"/>
      <c r="H28" s="21"/>
      <c r="I28" s="21"/>
      <c r="J28" s="34"/>
      <c r="K28" s="34"/>
      <c r="L28" s="21"/>
      <c r="M28" s="2"/>
      <c r="N28" s="2"/>
      <c r="O28" s="2"/>
      <c r="P28" s="2"/>
      <c r="Q28" s="2"/>
      <c r="R28" s="2"/>
      <c r="S28" s="2"/>
      <c r="T28" s="2"/>
    </row>
    <row r="29" spans="1:20" x14ac:dyDescent="0.25">
      <c r="A29" s="20"/>
      <c r="B29" s="28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20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20" ht="15.75" customHeight="1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20" ht="15.75" customHeight="1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ht="15.75" customHeight="1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5.75" customHeight="1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0.75" customHeight="1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15" hidden="1" customHeight="1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15" hidden="1" customHeight="1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15" hidden="1" customHeight="1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ht="15" hidden="1" customHeight="1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2" ht="18" customHeight="1" x14ac:dyDescent="0.25">
      <c r="A41" s="33"/>
      <c r="B41" s="33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8.5" customHeight="1" x14ac:dyDescent="0.25">
      <c r="A42" s="33"/>
      <c r="B42" s="33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29.25" customHeight="1" x14ac:dyDescent="0.25">
      <c r="A43" s="33"/>
      <c r="B43" s="33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4">
    <mergeCell ref="J28:K28"/>
    <mergeCell ref="E28:F28"/>
    <mergeCell ref="A25:L25"/>
    <mergeCell ref="A41:B41"/>
    <mergeCell ref="A42:B42"/>
    <mergeCell ref="A43:B43"/>
    <mergeCell ref="B7:D7"/>
    <mergeCell ref="B8:D8"/>
    <mergeCell ref="B9:D9"/>
    <mergeCell ref="B10:D10"/>
    <mergeCell ref="B11:D11"/>
    <mergeCell ref="F12:L12"/>
    <mergeCell ref="B13:L13"/>
    <mergeCell ref="B12:D12"/>
    <mergeCell ref="A1:L1"/>
    <mergeCell ref="A2:L2"/>
    <mergeCell ref="A3:L3"/>
    <mergeCell ref="A4:L4"/>
    <mergeCell ref="A5:L5"/>
    <mergeCell ref="F7:L7"/>
    <mergeCell ref="F8:L8"/>
    <mergeCell ref="F9:L9"/>
    <mergeCell ref="F10:L10"/>
    <mergeCell ref="F11:L11"/>
  </mergeCells>
  <conditionalFormatting sqref="E7 A12:B13 A7:A11 B15:B16 B18:B19">
    <cfRule type="cellIs" dxfId="8" priority="13" operator="equal">
      <formula>0</formula>
    </cfRule>
  </conditionalFormatting>
  <conditionalFormatting sqref="E8:E12">
    <cfRule type="cellIs" dxfId="7" priority="12" operator="equal">
      <formula>0</formula>
    </cfRule>
  </conditionalFormatting>
  <conditionalFormatting sqref="B7:B11">
    <cfRule type="cellIs" dxfId="6" priority="7" operator="equal">
      <formula>0</formula>
    </cfRule>
  </conditionalFormatting>
  <conditionalFormatting sqref="B24">
    <cfRule type="cellIs" dxfId="5" priority="6" operator="equal">
      <formula>0</formula>
    </cfRule>
  </conditionalFormatting>
  <conditionalFormatting sqref="B20">
    <cfRule type="cellIs" dxfId="4" priority="5" operator="equal">
      <formula>0</formula>
    </cfRule>
  </conditionalFormatting>
  <conditionalFormatting sqref="B17">
    <cfRule type="cellIs" dxfId="3" priority="4" operator="equal">
      <formula>0</formula>
    </cfRule>
  </conditionalFormatting>
  <conditionalFormatting sqref="B21">
    <cfRule type="cellIs" dxfId="2" priority="3" operator="equal">
      <formula>0</formula>
    </cfRule>
  </conditionalFormatting>
  <conditionalFormatting sqref="B23">
    <cfRule type="cellIs" dxfId="1" priority="2" operator="equal">
      <formula>0</formula>
    </cfRule>
  </conditionalFormatting>
  <conditionalFormatting sqref="B2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2019-11-25T10:48:03Z</dcterms:modified>
</cp:coreProperties>
</file>