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50" windowHeight="5100"/>
  </bookViews>
  <sheets>
    <sheet name="FAK-YO-KONS. sonuç açıklama" sheetId="2" r:id="rId1"/>
  </sheets>
  <definedNames>
    <definedName name="_xlnm._FilterDatabase" localSheetId="0" hidden="1">'FAK-YO-KONS. sonuç açıklama'!$A$12:$L$22</definedName>
    <definedName name="_xlnm.Print_Area" localSheetId="0">'FAK-YO-KONS. sonuç açıklama'!$A$1:$L$41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2" l="1"/>
  <c r="J15" i="2"/>
  <c r="D17" i="2"/>
  <c r="D22" i="2" l="1"/>
  <c r="F22" i="2"/>
  <c r="H22" i="2"/>
  <c r="D15" i="2"/>
  <c r="F15" i="2"/>
  <c r="H15" i="2"/>
  <c r="J21" i="2"/>
  <c r="H21" i="2"/>
  <c r="F21" i="2"/>
  <c r="D21" i="2"/>
  <c r="J17" i="2"/>
  <c r="H17" i="2"/>
  <c r="F17" i="2"/>
  <c r="J14" i="2"/>
  <c r="H14" i="2"/>
  <c r="F14" i="2"/>
  <c r="D14" i="2"/>
  <c r="J20" i="2"/>
  <c r="H20" i="2"/>
  <c r="F20" i="2"/>
  <c r="D20" i="2"/>
  <c r="J16" i="2"/>
  <c r="H16" i="2"/>
  <c r="F16" i="2"/>
  <c r="D16" i="2"/>
  <c r="J13" i="2"/>
  <c r="H13" i="2"/>
  <c r="F13" i="2"/>
  <c r="D13" i="2"/>
  <c r="J19" i="2"/>
  <c r="H19" i="2"/>
  <c r="F19" i="2"/>
  <c r="D19" i="2"/>
  <c r="J18" i="2"/>
  <c r="H18" i="2"/>
  <c r="F18" i="2"/>
  <c r="D18" i="2"/>
  <c r="K22" i="2" l="1"/>
  <c r="K15" i="2"/>
  <c r="K18" i="2"/>
  <c r="K19" i="2"/>
  <c r="K13" i="2"/>
  <c r="K16" i="2"/>
  <c r="K20" i="2"/>
  <c r="K14" i="2"/>
  <c r="K17" i="2"/>
  <c r="K21" i="2"/>
</calcChain>
</file>

<file path=xl/sharedStrings.xml><?xml version="1.0" encoding="utf-8"?>
<sst xmlns="http://schemas.openxmlformats.org/spreadsheetml/2006/main" count="54" uniqueCount="48">
  <si>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</si>
  <si>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</si>
  <si>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</si>
  <si>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</si>
  <si>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</si>
  <si>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</si>
  <si>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</si>
  <si>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</si>
  <si>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</si>
  <si>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</si>
  <si>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</si>
  <si>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</si>
  <si>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</si>
  <si>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</si>
  <si>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</si>
  <si>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</si>
  <si>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</si>
  <si>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</si>
  <si>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</si>
  <si>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</si>
  <si>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</si>
  <si>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</si>
  <si>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</si>
  <si>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</si>
  <si>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</si>
  <si>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</si>
  <si>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</si>
  <si>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</si>
  <si>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Elektrik-Elektronik Mühendisliği</t>
  </si>
  <si>
    <t>Gazi Üniversitesi</t>
  </si>
  <si>
    <t>LİSANS MEZ. NOTU</t>
  </si>
  <si>
    <t>LİSANS MEZ. NOTU (%30)</t>
  </si>
  <si>
    <t>Barış Güney ÖZDİLLİ</t>
  </si>
  <si>
    <t>Gülşah YILDIZ</t>
  </si>
  <si>
    <t>Furkan DEMİRCAN</t>
  </si>
  <si>
    <t>Osman Kaan KARAGÖZ</t>
  </si>
  <si>
    <t>Mücahit CİHAN</t>
  </si>
  <si>
    <t>Şeyma Songül ARICI</t>
  </si>
  <si>
    <t>Burak BAYGÜNEŞ</t>
  </si>
  <si>
    <t>Gizem KETENCİ</t>
  </si>
  <si>
    <t>Merve AÇARLAR BARLAS</t>
  </si>
  <si>
    <t>Büşra ÖZGENÇ</t>
  </si>
  <si>
    <t>İLAN NO:1021682  İLAN TARİHİ :13.12.2017</t>
  </si>
  <si>
    <t>SINAVA GİRMEDİ</t>
  </si>
  <si>
    <t>ATANMAYA HAK KAZANDI</t>
  </si>
  <si>
    <t>YEDEK</t>
  </si>
  <si>
    <t>KAZANAMADI</t>
  </si>
  <si>
    <t>Elektrik-Elektronik Mühendisliği Lisans Mezunu Olmak ve Elektrik Elektronik Müh alanında Tezli Yüksek Lisans yapıyor olmak (2547 S.K. 50/d maddesi uyarınca atama yapılacaktır)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</si>
</sst>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3"/>
      <color indexed="8"/>
      <name val="Calibri"/>
      <family val="2"/>
      <charset val="162"/>
    </font>
    <font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1" fontId="3" fillId="0" borderId="1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2" fillId="0" borderId="1" xfId="1" applyFont="1" applyBorder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9" fillId="0" borderId="0" xfId="1" applyFont="1"/>
    <xf numFmtId="0" fontId="9" fillId="0" borderId="0" xfId="1" applyFont="1" applyAlignment="1">
      <alignment horizontal="center"/>
    </xf>
    <xf numFmtId="165" fontId="4" fillId="4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6" borderId="1" xfId="1" applyFont="1" applyFill="1" applyBorder="1" applyAlignment="1">
      <alignment horizontal="center" vertical="center" wrapText="1"/>
    </xf>
    <xf numFmtId="2" fontId="4" fillId="6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5" fontId="4" fillId="3" borderId="1" xfId="1" applyNumberFormat="1" applyFont="1" applyFill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4" fontId="9" fillId="0" borderId="0" xfId="1" applyNumberFormat="1" applyFont="1" applyAlignment="1">
      <alignment horizontal="left"/>
    </xf>
    <xf numFmtId="0" fontId="9" fillId="0" borderId="0" xfId="1" applyFont="1" applyAlignment="1">
      <alignment horizontal="left" wrapText="1"/>
    </xf>
    <xf numFmtId="0" fontId="6" fillId="0" borderId="0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4" fontId="2" fillId="0" borderId="2" xfId="1" applyNumberFormat="1" applyFont="1" applyBorder="1" applyAlignment="1">
      <alignment horizontal="center" vertical="center" wrapText="1"/>
    </xf>
    <xf numFmtId="14" fontId="2" fillId="0" borderId="4" xfId="1" applyNumberFormat="1" applyFont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T56"/>
  <sheetViews>
    <sheetView tabSelected="1" view="pageBreakPreview" topLeftCell="A4" zoomScale="130" zoomScaleNormal="130" zoomScaleSheetLayoutView="130" workbookViewId="0">
      <selection activeCell="B11" sqref="B11:L11"/>
    </sheetView>
  </sheetViews>
  <sheetFormatPr defaultRowHeight="15" x14ac:dyDescent="0.25"/>
  <cols>
    <col min="1" max="1" width="18" style="1" customWidth="1"/>
    <col min="2" max="2" width="27.7109375" style="1" customWidth="1"/>
    <col min="3" max="4" width="9" style="1" customWidth="1"/>
    <col min="5" max="5" width="11.5703125" style="1" customWidth="1"/>
    <col min="6" max="6" width="9.28515625" style="1" customWidth="1"/>
    <col min="7" max="7" width="8.42578125" style="1" customWidth="1"/>
    <col min="8" max="8" width="9.7109375" style="1" customWidth="1"/>
    <col min="9" max="9" width="9" style="1" customWidth="1"/>
    <col min="10" max="10" width="10" style="1" customWidth="1"/>
    <col min="11" max="11" width="9.5703125" style="1" customWidth="1"/>
    <col min="12" max="12" width="23.28515625" style="1" customWidth="1"/>
    <col min="13" max="16384" width="9.140625" style="1"/>
  </cols>
  <sheetData>
    <row r="1" spans="1:12" ht="17.25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7.25" x14ac:dyDescent="0.3">
      <c r="A2" s="27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7.25" x14ac:dyDescent="0.3">
      <c r="A3" s="27" t="s">
        <v>25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2.5" customHeight="1" thickBot="1" x14ac:dyDescent="0.35">
      <c r="A4" s="27" t="s">
        <v>42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43.5" customHeight="1" thickBot="1" x14ac:dyDescent="0.3">
      <c r="A5" s="5" t="s">
        <v>1</v>
      </c>
      <c r="B5" s="25" t="s">
        <v>29</v>
      </c>
      <c r="C5" s="25"/>
      <c r="D5" s="25"/>
      <c r="E5" s="28" t="s">
        <v>2</v>
      </c>
      <c r="F5" s="29"/>
      <c r="G5" s="30">
        <v>43082</v>
      </c>
      <c r="H5" s="31"/>
      <c r="I5" s="31"/>
      <c r="J5" s="31"/>
      <c r="K5" s="31"/>
      <c r="L5" s="32"/>
    </row>
    <row r="6" spans="1:12" ht="43.5" customHeight="1" thickBot="1" x14ac:dyDescent="0.3">
      <c r="A6" s="5" t="s">
        <v>16</v>
      </c>
      <c r="B6" s="25" t="s">
        <v>27</v>
      </c>
      <c r="C6" s="25"/>
      <c r="D6" s="25"/>
      <c r="E6" s="28" t="s">
        <v>3</v>
      </c>
      <c r="F6" s="29"/>
      <c r="G6" s="30">
        <v>43096</v>
      </c>
      <c r="H6" s="31"/>
      <c r="I6" s="31"/>
      <c r="J6" s="31"/>
      <c r="K6" s="31"/>
      <c r="L6" s="32"/>
    </row>
    <row r="7" spans="1:12" ht="43.5" customHeight="1" thickBot="1" x14ac:dyDescent="0.3">
      <c r="A7" s="5" t="s">
        <v>4</v>
      </c>
      <c r="B7" s="25" t="s">
        <v>28</v>
      </c>
      <c r="C7" s="25"/>
      <c r="D7" s="25"/>
      <c r="E7" s="28" t="s">
        <v>5</v>
      </c>
      <c r="F7" s="29"/>
      <c r="G7" s="30">
        <v>43108</v>
      </c>
      <c r="H7" s="31"/>
      <c r="I7" s="31"/>
      <c r="J7" s="31"/>
      <c r="K7" s="31"/>
      <c r="L7" s="32"/>
    </row>
    <row r="8" spans="1:12" ht="43.5" customHeight="1" thickBot="1" x14ac:dyDescent="0.3">
      <c r="A8" s="5" t="s">
        <v>6</v>
      </c>
      <c r="B8" s="25"/>
      <c r="C8" s="25"/>
      <c r="D8" s="25"/>
      <c r="E8" s="28" t="s">
        <v>7</v>
      </c>
      <c r="F8" s="29"/>
      <c r="G8" s="30">
        <v>43116</v>
      </c>
      <c r="H8" s="31"/>
      <c r="I8" s="31"/>
      <c r="J8" s="31"/>
      <c r="K8" s="31"/>
      <c r="L8" s="32"/>
    </row>
    <row r="9" spans="1:12" ht="43.5" customHeight="1" thickBot="1" x14ac:dyDescent="0.3">
      <c r="A9" s="5" t="s">
        <v>8</v>
      </c>
      <c r="B9" s="25" t="s">
        <v>26</v>
      </c>
      <c r="C9" s="25"/>
      <c r="D9" s="25"/>
      <c r="E9" s="28" t="s">
        <v>9</v>
      </c>
      <c r="F9" s="29"/>
      <c r="G9" s="30">
        <v>43123</v>
      </c>
      <c r="H9" s="31"/>
      <c r="I9" s="31"/>
      <c r="J9" s="31"/>
      <c r="K9" s="31"/>
      <c r="L9" s="32"/>
    </row>
    <row r="10" spans="1:12" ht="43.5" customHeight="1" thickBot="1" x14ac:dyDescent="0.3">
      <c r="A10" s="5" t="s">
        <v>10</v>
      </c>
      <c r="B10" s="25">
        <v>1</v>
      </c>
      <c r="C10" s="25"/>
      <c r="D10" s="25"/>
      <c r="E10" s="28" t="s">
        <v>11</v>
      </c>
      <c r="F10" s="29"/>
      <c r="G10" s="28">
        <v>7</v>
      </c>
      <c r="H10" s="33"/>
      <c r="I10" s="33"/>
      <c r="J10" s="33"/>
      <c r="K10" s="33"/>
      <c r="L10" s="29"/>
    </row>
    <row r="11" spans="1:12" ht="39.950000000000003" customHeight="1" thickBot="1" x14ac:dyDescent="0.3">
      <c r="A11" s="5" t="s">
        <v>12</v>
      </c>
      <c r="B11" s="34" t="s">
        <v>47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59.25" customHeight="1" thickBot="1" x14ac:dyDescent="0.3">
      <c r="A12" s="15" t="s">
        <v>17</v>
      </c>
      <c r="B12" s="5" t="s">
        <v>18</v>
      </c>
      <c r="C12" s="6" t="s">
        <v>13</v>
      </c>
      <c r="D12" s="6" t="s">
        <v>20</v>
      </c>
      <c r="E12" s="16" t="s">
        <v>14</v>
      </c>
      <c r="F12" s="16" t="s">
        <v>21</v>
      </c>
      <c r="G12" s="18" t="s">
        <v>30</v>
      </c>
      <c r="H12" s="18" t="s">
        <v>31</v>
      </c>
      <c r="I12" s="13" t="s">
        <v>19</v>
      </c>
      <c r="J12" s="13" t="s">
        <v>22</v>
      </c>
      <c r="K12" s="7" t="s">
        <v>15</v>
      </c>
      <c r="L12" s="8" t="s">
        <v>23</v>
      </c>
    </row>
    <row r="13" spans="1:12" ht="54" customHeight="1" thickBot="1" x14ac:dyDescent="0.3">
      <c r="A13" s="2">
        <v>1</v>
      </c>
      <c r="B13" s="20" t="s">
        <v>34</v>
      </c>
      <c r="C13" s="3">
        <v>91.67</v>
      </c>
      <c r="D13" s="3">
        <f>C13*30/100</f>
        <v>27.500999999999998</v>
      </c>
      <c r="E13" s="17">
        <v>91.25</v>
      </c>
      <c r="F13" s="17">
        <f>E13*10/100</f>
        <v>9.125</v>
      </c>
      <c r="G13" s="12">
        <v>77.13</v>
      </c>
      <c r="H13" s="12">
        <f>G13*30/100</f>
        <v>23.138999999999996</v>
      </c>
      <c r="I13" s="14">
        <v>25</v>
      </c>
      <c r="J13" s="14">
        <f>I13*30/100</f>
        <v>7.5</v>
      </c>
      <c r="K13" s="19">
        <f>SUM(D13,F13,H13,J13)</f>
        <v>67.264999999999986</v>
      </c>
      <c r="L13" s="9" t="s">
        <v>44</v>
      </c>
    </row>
    <row r="14" spans="1:12" ht="54" customHeight="1" thickBot="1" x14ac:dyDescent="0.3">
      <c r="A14" s="2">
        <v>2</v>
      </c>
      <c r="B14" s="20" t="s">
        <v>37</v>
      </c>
      <c r="C14" s="3">
        <v>89.12</v>
      </c>
      <c r="D14" s="3">
        <f>C14*30/100</f>
        <v>26.736000000000004</v>
      </c>
      <c r="E14" s="17">
        <v>83.75</v>
      </c>
      <c r="F14" s="17">
        <f>E14*10/100</f>
        <v>8.375</v>
      </c>
      <c r="G14" s="12">
        <v>75.03</v>
      </c>
      <c r="H14" s="12">
        <f>G14*30/100</f>
        <v>22.509</v>
      </c>
      <c r="I14" s="14">
        <v>25</v>
      </c>
      <c r="J14" s="14">
        <f>I14*30/100</f>
        <v>7.5</v>
      </c>
      <c r="K14" s="19">
        <f>SUM(D14,F14,H14,J14)</f>
        <v>65.12</v>
      </c>
      <c r="L14" s="9" t="s">
        <v>45</v>
      </c>
    </row>
    <row r="15" spans="1:12" ht="54" customHeight="1" thickBot="1" x14ac:dyDescent="0.3">
      <c r="A15" s="2">
        <v>3</v>
      </c>
      <c r="B15" s="20" t="s">
        <v>41</v>
      </c>
      <c r="C15" s="3">
        <v>80.069999999999993</v>
      </c>
      <c r="D15" s="3">
        <f>C15*30/100</f>
        <v>24.021000000000001</v>
      </c>
      <c r="E15" s="17">
        <v>90</v>
      </c>
      <c r="F15" s="17">
        <f>E15*10/100</f>
        <v>9</v>
      </c>
      <c r="G15" s="12">
        <v>86.7</v>
      </c>
      <c r="H15" s="12">
        <f>G15*30/100</f>
        <v>26.01</v>
      </c>
      <c r="I15" s="14">
        <v>10</v>
      </c>
      <c r="J15" s="14">
        <f>I15*30/100</f>
        <v>3</v>
      </c>
      <c r="K15" s="19">
        <f>SUM(D15,F15,H15,J15)</f>
        <v>62.031000000000006</v>
      </c>
      <c r="L15" s="9" t="s">
        <v>46</v>
      </c>
    </row>
    <row r="16" spans="1:12" ht="54" customHeight="1" thickBot="1" x14ac:dyDescent="0.3">
      <c r="A16" s="2">
        <v>4</v>
      </c>
      <c r="B16" s="20" t="s">
        <v>35</v>
      </c>
      <c r="C16" s="3">
        <v>91.62</v>
      </c>
      <c r="D16" s="3">
        <f>C16*30/100</f>
        <v>27.486000000000004</v>
      </c>
      <c r="E16" s="17">
        <v>85</v>
      </c>
      <c r="F16" s="17">
        <f>E16*10/100</f>
        <v>8.5</v>
      </c>
      <c r="G16" s="12">
        <v>77.13</v>
      </c>
      <c r="H16" s="12">
        <f>G16*30/100</f>
        <v>23.138999999999996</v>
      </c>
      <c r="I16" s="14">
        <v>5</v>
      </c>
      <c r="J16" s="14">
        <f>I16*30/100</f>
        <v>1.5</v>
      </c>
      <c r="K16" s="19">
        <f>SUM(D16,F16,H16,J16)</f>
        <v>60.625</v>
      </c>
      <c r="L16" s="9" t="s">
        <v>46</v>
      </c>
    </row>
    <row r="17" spans="1:20" ht="54" customHeight="1" thickBot="1" x14ac:dyDescent="0.3">
      <c r="A17" s="2">
        <v>5</v>
      </c>
      <c r="B17" s="20" t="s">
        <v>38</v>
      </c>
      <c r="C17" s="3">
        <v>93.63</v>
      </c>
      <c r="D17" s="3">
        <f>C17*30/100</f>
        <v>28.088999999999995</v>
      </c>
      <c r="E17" s="17">
        <v>75</v>
      </c>
      <c r="F17" s="17">
        <f>E17*10/100</f>
        <v>7.5</v>
      </c>
      <c r="G17" s="12">
        <v>80.400000000000006</v>
      </c>
      <c r="H17" s="12">
        <f>G17*30/100</f>
        <v>24.12</v>
      </c>
      <c r="I17" s="14">
        <v>0</v>
      </c>
      <c r="J17" s="14">
        <f>I17*30/100</f>
        <v>0</v>
      </c>
      <c r="K17" s="19">
        <f>SUM(D17,F17,H17,J17)</f>
        <v>59.709000000000003</v>
      </c>
      <c r="L17" s="9" t="s">
        <v>46</v>
      </c>
    </row>
    <row r="18" spans="1:20" ht="54" customHeight="1" thickBot="1" x14ac:dyDescent="0.3">
      <c r="A18" s="2">
        <v>6</v>
      </c>
      <c r="B18" s="20" t="s">
        <v>32</v>
      </c>
      <c r="C18" s="3">
        <v>96.26</v>
      </c>
      <c r="D18" s="3">
        <f t="shared" ref="D18:D19" si="0">C18*30/100</f>
        <v>28.878</v>
      </c>
      <c r="E18" s="17">
        <v>98.75</v>
      </c>
      <c r="F18" s="17">
        <f t="shared" ref="F18:F19" si="1">E18*10/100</f>
        <v>9.875</v>
      </c>
      <c r="G18" s="12">
        <v>70.13</v>
      </c>
      <c r="H18" s="12">
        <f t="shared" ref="H18:H19" si="2">G18*30/100</f>
        <v>21.038999999999998</v>
      </c>
      <c r="I18" s="14"/>
      <c r="J18" s="14">
        <f t="shared" ref="J18:J19" si="3">I18*30/100</f>
        <v>0</v>
      </c>
      <c r="K18" s="19">
        <f t="shared" ref="K18:K19" si="4">SUM(D18,F18,H18,J18)</f>
        <v>59.792000000000002</v>
      </c>
      <c r="L18" s="9" t="s">
        <v>43</v>
      </c>
    </row>
    <row r="19" spans="1:20" ht="54" customHeight="1" thickBot="1" x14ac:dyDescent="0.3">
      <c r="A19" s="2">
        <v>7</v>
      </c>
      <c r="B19" s="20" t="s">
        <v>33</v>
      </c>
      <c r="C19" s="3">
        <v>93.38</v>
      </c>
      <c r="D19" s="3">
        <f t="shared" si="0"/>
        <v>28.013999999999996</v>
      </c>
      <c r="E19" s="17">
        <v>90.2</v>
      </c>
      <c r="F19" s="17">
        <f t="shared" si="1"/>
        <v>9.02</v>
      </c>
      <c r="G19" s="12">
        <v>84.36</v>
      </c>
      <c r="H19" s="12">
        <f t="shared" si="2"/>
        <v>25.308000000000003</v>
      </c>
      <c r="I19" s="14"/>
      <c r="J19" s="14">
        <f t="shared" si="3"/>
        <v>0</v>
      </c>
      <c r="K19" s="19">
        <f t="shared" si="4"/>
        <v>62.341999999999999</v>
      </c>
      <c r="L19" s="9" t="s">
        <v>43</v>
      </c>
    </row>
    <row r="20" spans="1:20" ht="54" customHeight="1" thickBot="1" x14ac:dyDescent="0.3">
      <c r="A20" s="2">
        <v>8</v>
      </c>
      <c r="B20" s="20" t="s">
        <v>36</v>
      </c>
      <c r="C20" s="3">
        <v>86.5</v>
      </c>
      <c r="D20" s="3">
        <f>C20*30/100</f>
        <v>25.95</v>
      </c>
      <c r="E20" s="17">
        <v>88.75</v>
      </c>
      <c r="F20" s="17">
        <f>E20*10/100</f>
        <v>8.875</v>
      </c>
      <c r="G20" s="12">
        <v>92.3</v>
      </c>
      <c r="H20" s="12">
        <f>G20*30/100</f>
        <v>27.69</v>
      </c>
      <c r="I20" s="14"/>
      <c r="J20" s="14">
        <f>I20*30/100</f>
        <v>0</v>
      </c>
      <c r="K20" s="19">
        <f>SUM(D20,F20,H20,J20)</f>
        <v>62.515000000000001</v>
      </c>
      <c r="L20" s="9" t="s">
        <v>43</v>
      </c>
    </row>
    <row r="21" spans="1:20" ht="54" customHeight="1" thickBot="1" x14ac:dyDescent="0.3">
      <c r="A21" s="2">
        <v>9</v>
      </c>
      <c r="B21" s="20" t="s">
        <v>39</v>
      </c>
      <c r="C21" s="3">
        <v>80.55</v>
      </c>
      <c r="D21" s="3">
        <f t="shared" ref="D21:D22" si="5">C21*30/100</f>
        <v>24.164999999999999</v>
      </c>
      <c r="E21" s="17">
        <v>93.75</v>
      </c>
      <c r="F21" s="17">
        <f t="shared" ref="F21:F22" si="6">E21*10/100</f>
        <v>9.375</v>
      </c>
      <c r="G21" s="12">
        <v>68.260000000000005</v>
      </c>
      <c r="H21" s="12">
        <f t="shared" ref="H21:H22" si="7">G21*30/100</f>
        <v>20.478000000000002</v>
      </c>
      <c r="I21" s="14"/>
      <c r="J21" s="14">
        <f t="shared" ref="J21:J22" si="8">I21*30/100</f>
        <v>0</v>
      </c>
      <c r="K21" s="19">
        <f t="shared" ref="K21:K22" si="9">SUM(D21,F21,H21,J21)</f>
        <v>54.018000000000001</v>
      </c>
      <c r="L21" s="9" t="s">
        <v>43</v>
      </c>
    </row>
    <row r="22" spans="1:20" ht="54" customHeight="1" thickBot="1" x14ac:dyDescent="0.3">
      <c r="A22" s="2">
        <v>10</v>
      </c>
      <c r="B22" s="20" t="s">
        <v>40</v>
      </c>
      <c r="C22" s="3">
        <v>89.79</v>
      </c>
      <c r="D22" s="3">
        <f t="shared" si="5"/>
        <v>26.937000000000001</v>
      </c>
      <c r="E22" s="17">
        <v>78.75</v>
      </c>
      <c r="F22" s="17">
        <f t="shared" si="6"/>
        <v>7.875</v>
      </c>
      <c r="G22" s="12">
        <v>71.3</v>
      </c>
      <c r="H22" s="12">
        <f t="shared" si="7"/>
        <v>21.39</v>
      </c>
      <c r="I22" s="14"/>
      <c r="J22" s="14">
        <f t="shared" si="8"/>
        <v>0</v>
      </c>
      <c r="K22" s="19">
        <f t="shared" si="9"/>
        <v>56.201999999999998</v>
      </c>
      <c r="L22" s="9" t="s">
        <v>43</v>
      </c>
    </row>
    <row r="23" spans="1:20" ht="141.75" customHeight="1" x14ac:dyDescent="0.25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6" spans="1:20" ht="17.25" x14ac:dyDescent="0.25">
      <c r="A26" s="10"/>
      <c r="B26" s="11"/>
      <c r="C26" s="11"/>
      <c r="D26" s="10"/>
      <c r="E26" s="11"/>
      <c r="F26" s="11"/>
      <c r="G26" s="11"/>
      <c r="H26" s="11"/>
      <c r="I26" s="11"/>
      <c r="J26" s="11"/>
      <c r="K26" s="26"/>
      <c r="L26" s="26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10"/>
      <c r="B27" s="11"/>
      <c r="C27" s="10"/>
      <c r="D27" s="26"/>
      <c r="E27" s="26"/>
      <c r="F27" s="26"/>
      <c r="G27" s="10"/>
      <c r="H27" s="10"/>
      <c r="I27" s="10"/>
      <c r="J27" s="10"/>
      <c r="K27" s="26"/>
      <c r="L27" s="26"/>
    </row>
    <row r="28" spans="1:20" ht="31.5" customHeight="1" x14ac:dyDescent="0.25">
      <c r="A28" s="10"/>
      <c r="B28" s="10"/>
      <c r="C28" s="10"/>
      <c r="D28" s="26"/>
      <c r="E28" s="26"/>
      <c r="F28" s="26"/>
      <c r="G28" s="10"/>
      <c r="H28" s="10"/>
      <c r="I28" s="10"/>
      <c r="J28" s="10"/>
      <c r="K28" s="26"/>
      <c r="L28" s="26"/>
      <c r="M28" s="26"/>
    </row>
    <row r="29" spans="1:20" ht="15.75" customHeight="1" x14ac:dyDescent="0.25">
      <c r="A29" s="10"/>
      <c r="B29" s="10"/>
      <c r="C29" s="10"/>
      <c r="D29" s="26"/>
      <c r="E29" s="26"/>
      <c r="F29" s="26"/>
      <c r="G29" s="10"/>
      <c r="H29" s="10"/>
      <c r="I29" s="10"/>
      <c r="J29" s="10"/>
      <c r="K29" s="10"/>
      <c r="L29" s="11"/>
    </row>
    <row r="30" spans="1:20" ht="15.75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20" ht="15.75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20" ht="15.75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25">
      <c r="A33" s="10"/>
      <c r="B33" s="21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ht="28.5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ht="15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ht="15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ht="15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2" ht="15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</row>
    <row r="39" spans="1:12" ht="1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spans="1:12" ht="20.25" customHeight="1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1:12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42.75" customHeight="1" x14ac:dyDescent="0.25"/>
    <row r="43" spans="1:12" ht="15.75" customHeight="1" x14ac:dyDescent="0.25"/>
    <row r="44" spans="1:12" ht="15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5" customHeight="1" x14ac:dyDescent="0.25"/>
  </sheetData>
  <autoFilter ref="A12:L22"/>
  <mergeCells count="33">
    <mergeCell ref="E10:F10"/>
    <mergeCell ref="G10:L10"/>
    <mergeCell ref="E7:F7"/>
    <mergeCell ref="G7:L7"/>
    <mergeCell ref="E8:F8"/>
    <mergeCell ref="G8:L8"/>
    <mergeCell ref="E9:F9"/>
    <mergeCell ref="G9:L9"/>
    <mergeCell ref="D27:F27"/>
    <mergeCell ref="D29:F29"/>
    <mergeCell ref="B10:D10"/>
    <mergeCell ref="D28:F28"/>
    <mergeCell ref="K28:M28"/>
    <mergeCell ref="K27:L27"/>
    <mergeCell ref="K26:L26"/>
    <mergeCell ref="E5:F5"/>
    <mergeCell ref="G5:L5"/>
    <mergeCell ref="E6:F6"/>
    <mergeCell ref="G6:L6"/>
    <mergeCell ref="A39:L39"/>
    <mergeCell ref="A40:L40"/>
    <mergeCell ref="A41:L41"/>
    <mergeCell ref="A1:L1"/>
    <mergeCell ref="A2:L2"/>
    <mergeCell ref="A3:L3"/>
    <mergeCell ref="A4:L4"/>
    <mergeCell ref="A23:L23"/>
    <mergeCell ref="B11:L11"/>
    <mergeCell ref="B5:D5"/>
    <mergeCell ref="B6:D6"/>
    <mergeCell ref="B7:D7"/>
    <mergeCell ref="B8:D8"/>
    <mergeCell ref="B9:D9"/>
  </mergeCells>
  <conditionalFormatting sqref="E5 A5:B11">
    <cfRule type="cellIs" dxfId="11" priority="16" operator="equal">
      <formula>0</formula>
    </cfRule>
  </conditionalFormatting>
  <conditionalFormatting sqref="E6:E10">
    <cfRule type="cellIs" dxfId="10" priority="15" operator="equal">
      <formula>0</formula>
    </cfRule>
  </conditionalFormatting>
  <conditionalFormatting sqref="B18">
    <cfRule type="cellIs" dxfId="9" priority="10" operator="equal">
      <formula>0</formula>
    </cfRule>
  </conditionalFormatting>
  <conditionalFormatting sqref="B19">
    <cfRule type="cellIs" dxfId="8" priority="9" operator="equal">
      <formula>0</formula>
    </cfRule>
  </conditionalFormatting>
  <conditionalFormatting sqref="B13">
    <cfRule type="cellIs" dxfId="7" priority="8" operator="equal">
      <formula>0</formula>
    </cfRule>
  </conditionalFormatting>
  <conditionalFormatting sqref="B16">
    <cfRule type="cellIs" dxfId="6" priority="7" operator="equal">
      <formula>0</formula>
    </cfRule>
  </conditionalFormatting>
  <conditionalFormatting sqref="B20">
    <cfRule type="cellIs" dxfId="5" priority="6" operator="equal">
      <formula>0</formula>
    </cfRule>
  </conditionalFormatting>
  <conditionalFormatting sqref="B14">
    <cfRule type="cellIs" dxfId="4" priority="5" operator="equal">
      <formula>0</formula>
    </cfRule>
  </conditionalFormatting>
  <conditionalFormatting sqref="B17">
    <cfRule type="cellIs" dxfId="3" priority="4" operator="equal">
      <formula>0</formula>
    </cfRule>
  </conditionalFormatting>
  <conditionalFormatting sqref="B21">
    <cfRule type="cellIs" dxfId="2" priority="3" operator="equal">
      <formula>0</formula>
    </cfRule>
  </conditionalFormatting>
  <conditionalFormatting sqref="B22">
    <cfRule type="cellIs" dxfId="1" priority="2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3" orientation="portrait" r:id="rId1"/>
  <rowBreaks count="1" manualBreakCount="1">
    <brk id="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2018-01-19T13:03:29Z</dcterms:modified>
</cp:coreProperties>
</file>