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filterPrivacy="1"/>
  <mc:AlternateContent xmlns:mc="http://schemas.openxmlformats.org/markup-compatibility/2006">
    <mc:Choice Requires="x15">
      <x15ac:absPath xmlns:x15ac="http://schemas.microsoft.com/office/spreadsheetml/2010/11/ac" url="/Users/mac/Desktop/ARŞ. GÖR. SINAV EVRAKLARI/"/>
    </mc:Choice>
  </mc:AlternateContent>
  <bookViews>
    <workbookView xWindow="0" yWindow="460" windowWidth="21040" windowHeight="26740"/>
  </bookViews>
  <sheets>
    <sheet name="FAK-YO-KONS. ÖNDEĞ. HESAPLAMA" sheetId="2" r:id="rId1"/>
  </sheets>
  <definedNames>
    <definedName name="_xlnm.Print_Area" localSheetId="0">'FAK-YO-KONS. ÖNDEĞ. HESAPLAMA'!$A$1:$H$51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0" i="2" l="1"/>
  <c r="F50" i="2"/>
  <c r="G50" i="2"/>
  <c r="D46" i="2"/>
  <c r="F46" i="2"/>
  <c r="G46" i="2"/>
  <c r="D47" i="2"/>
  <c r="F47" i="2"/>
  <c r="G47" i="2"/>
  <c r="D48" i="2"/>
  <c r="F48" i="2"/>
  <c r="G48" i="2"/>
  <c r="D49" i="2"/>
  <c r="F49" i="2"/>
  <c r="G49" i="2"/>
  <c r="D45" i="2"/>
  <c r="F45" i="2"/>
  <c r="G45" i="2"/>
  <c r="D21" i="2"/>
  <c r="F21" i="2"/>
  <c r="G21" i="2"/>
  <c r="D25" i="2"/>
  <c r="F25" i="2"/>
  <c r="G25" i="2"/>
  <c r="D23" i="2"/>
  <c r="F23" i="2"/>
  <c r="G23" i="2"/>
  <c r="D15" i="2"/>
  <c r="F15" i="2"/>
  <c r="G15" i="2"/>
  <c r="D16" i="2"/>
  <c r="F16" i="2"/>
  <c r="G16" i="2"/>
  <c r="D17" i="2"/>
  <c r="F17" i="2"/>
  <c r="G17" i="2"/>
  <c r="D20" i="2"/>
  <c r="F20" i="2"/>
  <c r="G20" i="2"/>
  <c r="D22" i="2"/>
  <c r="F22" i="2"/>
  <c r="G22" i="2"/>
  <c r="D24" i="2"/>
  <c r="F24" i="2"/>
  <c r="G24" i="2"/>
  <c r="D26" i="2"/>
  <c r="F26" i="2"/>
  <c r="G26" i="2"/>
  <c r="D44" i="2"/>
  <c r="F44" i="2"/>
  <c r="G44" i="2"/>
  <c r="D35" i="2"/>
  <c r="F35" i="2"/>
  <c r="G35" i="2"/>
  <c r="D36" i="2"/>
  <c r="F36" i="2"/>
  <c r="G36" i="2"/>
  <c r="D37" i="2"/>
  <c r="F37" i="2"/>
  <c r="G37" i="2"/>
  <c r="D38" i="2"/>
  <c r="F38" i="2"/>
  <c r="G38" i="2"/>
  <c r="D39" i="2"/>
  <c r="F39" i="2"/>
  <c r="G39" i="2"/>
  <c r="D40" i="2"/>
  <c r="F40" i="2"/>
  <c r="G40" i="2"/>
  <c r="D41" i="2"/>
  <c r="F41" i="2"/>
  <c r="G41" i="2"/>
  <c r="D42" i="2"/>
  <c r="F42" i="2"/>
  <c r="G42" i="2"/>
  <c r="D43" i="2"/>
  <c r="F43" i="2"/>
  <c r="G43" i="2"/>
  <c r="D19" i="2"/>
  <c r="F19" i="2"/>
  <c r="G19" i="2"/>
  <c r="D18" i="2"/>
  <c r="F18" i="2"/>
  <c r="G18" i="2"/>
  <c r="D27" i="2"/>
  <c r="F27" i="2"/>
  <c r="G27" i="2"/>
  <c r="D28" i="2"/>
  <c r="F28" i="2"/>
  <c r="G28" i="2"/>
  <c r="D29" i="2"/>
  <c r="F29" i="2"/>
  <c r="G29" i="2"/>
  <c r="D30" i="2"/>
  <c r="F30" i="2"/>
  <c r="G30" i="2"/>
  <c r="D31" i="2"/>
  <c r="F31" i="2"/>
  <c r="G31" i="2"/>
  <c r="D32" i="2"/>
  <c r="F32" i="2"/>
  <c r="G32" i="2"/>
  <c r="D33" i="2"/>
  <c r="F33" i="2"/>
  <c r="G33" i="2"/>
  <c r="D34" i="2"/>
  <c r="F34" i="2"/>
  <c r="G34" i="2"/>
</calcChain>
</file>

<file path=xl/sharedStrings.xml><?xml version="1.0" encoding="utf-8"?>
<sst xmlns="http://schemas.openxmlformats.org/spreadsheetml/2006/main" count="104" uniqueCount="69">
  <si>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</si>
  <si>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</si>
  <si>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</si>
  <si>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</si>
  <si>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</si>
  <si>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</si>
  <si>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</si>
  <si>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</si>
  <si>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</si>
  <si>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</si>
  <si>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</si>
  <si>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</si>
  <si>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</si>
  <si>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</si>
  <si>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</si>
  <si>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</si>
  <si>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</si>
  <si>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</si>
  <si>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</si>
  <si>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</si>
  <si>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</si>
  <si>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</si>
  <si>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</si>
  <si>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</si>
  <si>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Spor Bilimleri Fakültesi</t>
  </si>
  <si>
    <t>Beden Eğitimi ve Spor Eğitimi</t>
  </si>
  <si>
    <t>Araştırma Görevlisi</t>
  </si>
  <si>
    <t>SPOR BİLİMLERİ FAKÜLTESİ</t>
  </si>
  <si>
    <t>ARAŞTIRMA GÖREVLİSİ KADROSU ÖN DEĞERLENDİRME SONUÇLARI</t>
  </si>
  <si>
    <t>İLAN NO:…………….. İLAN TARİHİ : 28.12.2018</t>
  </si>
  <si>
    <t>NAGİHAN KIRIKOĞLU</t>
  </si>
  <si>
    <t>AYLİN ÖZGE PEKEL</t>
  </si>
  <si>
    <t>ÖZGÜR FETTAH</t>
  </si>
  <si>
    <t>SINAVA GİRMEYE HAK KAZANDI</t>
  </si>
  <si>
    <t>TARIK BALCI</t>
  </si>
  <si>
    <t>GEÇERSİZ BAŞVURU</t>
  </si>
  <si>
    <t>ÖZNUR KARA</t>
  </si>
  <si>
    <t>TUĞÇE AKÖZ</t>
  </si>
  <si>
    <t>HANDE YAZICIOĞLU</t>
  </si>
  <si>
    <t>RUMEYSA ALPER</t>
  </si>
  <si>
    <t>MEHMET AYDOĞAN</t>
  </si>
  <si>
    <t>TURGUT ÇAMLIBEL</t>
  </si>
  <si>
    <t>EMRAH SEÇER</t>
  </si>
  <si>
    <t>ECESU ÖZCAN</t>
  </si>
  <si>
    <t>ERSEL DÖNMEZ</t>
  </si>
  <si>
    <t>KAMİL UZGUR</t>
  </si>
  <si>
    <t>YASİN ÜNVANLI</t>
  </si>
  <si>
    <t>SİNAN KARA</t>
  </si>
  <si>
    <t>ALİ FATİH SAĞLAM</t>
  </si>
  <si>
    <t>ELİF AYBÜKE YILMAZ</t>
  </si>
  <si>
    <t>NURİ MERT EMBİYAOĞLU</t>
  </si>
  <si>
    <t>AHMET SELMAN ÇEKEN</t>
  </si>
  <si>
    <t>YELİZ KAHRAMAN</t>
  </si>
  <si>
    <t>KÜBRA YAĞAN</t>
  </si>
  <si>
    <t>VAHİT KÜÇÜKATÇEKEN</t>
  </si>
  <si>
    <t>KEMALETTİN SEREN</t>
  </si>
  <si>
    <t>MERVE BEGÜM ENGİN</t>
  </si>
  <si>
    <t>ELİF ÜNAL</t>
  </si>
  <si>
    <t>TAHA MUSTAFA GEMİ</t>
  </si>
  <si>
    <t>YAĞMUR DEMİREL</t>
  </si>
  <si>
    <t>YAĞMUR GÜLER</t>
  </si>
  <si>
    <t>BATIKAN YUNUS CAN GÜLŞEN</t>
  </si>
  <si>
    <t>EMRECAN AZILI</t>
  </si>
  <si>
    <t>ŞEYDA BELLİ</t>
  </si>
  <si>
    <t>ABDULLAH ÇETİNDEMİR</t>
  </si>
  <si>
    <t>YUSUF DİNAR İŞGÖREN</t>
  </si>
  <si>
    <t>AYŞEGÜL KELEŞ</t>
  </si>
  <si>
    <t>HANİFE GÖKÇE</t>
  </si>
  <si>
    <r>
      <rPr>
        <b/>
        <u/>
        <sz val="12"/>
        <rFont val="Times New Roman"/>
        <charset val="161"/>
      </rPr>
      <t>SINAV YERİ VE TARİHİ:</t>
    </r>
    <r>
      <rPr>
        <b/>
        <sz val="12"/>
        <rFont val="Times New Roman"/>
        <family val="1"/>
        <charset val="162"/>
      </rPr>
      <t xml:space="preserve"> Spor Bilimleri Fakültesi, Beden Eğitimi ve Spor Eğitimi Bölümü,  Beden Eğitimi ve Spor Eğitimi Anabilim Dalı Ön Değerlendirme sonucuna göre Sınava girmeye hak kazanan adaylar </t>
    </r>
    <r>
      <rPr>
        <b/>
        <sz val="12"/>
        <color rgb="FFFF0000"/>
        <rFont val="Times New Roman"/>
        <family val="1"/>
        <charset val="162"/>
      </rPr>
      <t xml:space="preserve">21.01.2019 </t>
    </r>
    <r>
      <rPr>
        <b/>
        <sz val="12"/>
        <rFont val="Times New Roman"/>
        <family val="1"/>
        <charset val="162"/>
      </rPr>
      <t>tarihi</t>
    </r>
    <r>
      <rPr>
        <b/>
        <sz val="12"/>
        <color rgb="FFFF0000"/>
        <rFont val="Times New Roman"/>
        <family val="1"/>
        <charset val="162"/>
      </rPr>
      <t xml:space="preserve"> Pazartesi</t>
    </r>
    <r>
      <rPr>
        <b/>
        <sz val="12"/>
        <rFont val="Times New Roman"/>
        <family val="1"/>
        <charset val="162"/>
      </rPr>
      <t xml:space="preserve"> günü Saat </t>
    </r>
    <r>
      <rPr>
        <b/>
        <sz val="12"/>
        <color rgb="FFFF0000"/>
        <rFont val="Times New Roman"/>
        <family val="1"/>
        <charset val="162"/>
      </rPr>
      <t>11.00</t>
    </r>
    <r>
      <rPr>
        <b/>
        <sz val="12"/>
        <rFont val="Times New Roman"/>
        <family val="1"/>
        <charset val="162"/>
      </rPr>
      <t>’de Gazi Üniversitesi Spor Bilimleri Fakültesi</t>
    </r>
    <r>
      <rPr>
        <b/>
        <sz val="12"/>
        <color rgb="FFFF0000"/>
        <rFont val="Times New Roman"/>
        <family val="1"/>
        <charset val="162"/>
      </rPr>
      <t xml:space="preserve"> 1. Kat 3 Nolu Toplantı Salonunda (106 numara)</t>
    </r>
    <r>
      <rPr>
        <b/>
        <sz val="12"/>
        <rFont val="Times New Roman"/>
        <family val="1"/>
        <charset val="162"/>
      </rPr>
      <t xml:space="preserve">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</si>
</sst>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dd/mm/yy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u/>
      <sz val="12"/>
      <name val="Times New Roman"/>
      <charset val="161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6" borderId="2" xfId="0" applyNumberFormat="1" applyFont="1" applyFill="1" applyBorder="1" applyAlignment="1" applyProtection="1">
      <alignment horizontal="left" vertical="center" wrapText="1"/>
    </xf>
    <xf numFmtId="0" fontId="8" fillId="6" borderId="3" xfId="0" applyNumberFormat="1" applyFont="1" applyFill="1" applyBorder="1" applyAlignment="1" applyProtection="1">
      <alignment horizontal="left" vertical="center" wrapText="1"/>
    </xf>
    <xf numFmtId="0" fontId="8" fillId="6" borderId="5" xfId="0" applyNumberFormat="1" applyFont="1" applyFill="1" applyBorder="1" applyAlignment="1" applyProtection="1">
      <alignment horizontal="left" vertical="center" wrapText="1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8" fillId="5" borderId="2" xfId="0" applyNumberFormat="1" applyFont="1" applyFill="1" applyBorder="1" applyAlignment="1" applyProtection="1">
      <alignment vertical="center" wrapText="1"/>
    </xf>
    <xf numFmtId="0" fontId="8" fillId="5" borderId="3" xfId="0" applyNumberFormat="1" applyFont="1" applyFill="1" applyBorder="1" applyAlignment="1" applyProtection="1">
      <alignment vertical="center" wrapText="1"/>
    </xf>
    <xf numFmtId="0" fontId="8" fillId="5" borderId="4" xfId="0" applyNumberFormat="1" applyFont="1" applyFill="1" applyBorder="1" applyAlignment="1" applyProtection="1">
      <alignment vertical="center" wrapText="1"/>
    </xf>
    <xf numFmtId="0" fontId="8" fillId="5" borderId="2" xfId="0" applyNumberFormat="1" applyFont="1" applyFill="1" applyBorder="1" applyAlignment="1" applyProtection="1">
      <alignment horizontal="left" vertical="center" wrapText="1"/>
    </xf>
    <xf numFmtId="0" fontId="8" fillId="5" borderId="3" xfId="0" applyNumberFormat="1" applyFont="1" applyFill="1" applyBorder="1" applyAlignment="1" applyProtection="1">
      <alignment horizontal="left" vertical="center" wrapText="1"/>
    </xf>
    <xf numFmtId="0" fontId="8" fillId="5" borderId="4" xfId="0" applyNumberFormat="1" applyFont="1" applyFill="1" applyBorder="1" applyAlignment="1" applyProtection="1">
      <alignment horizontal="left" vertical="center" wrapText="1"/>
    </xf>
    <xf numFmtId="166" fontId="8" fillId="6" borderId="2" xfId="0" applyNumberFormat="1" applyFont="1" applyFill="1" applyBorder="1" applyAlignment="1" applyProtection="1">
      <alignment horizontal="left" vertical="center" wrapText="1"/>
    </xf>
    <xf numFmtId="166" fontId="8" fillId="6" borderId="3" xfId="0" applyNumberFormat="1" applyFont="1" applyFill="1" applyBorder="1" applyAlignment="1" applyProtection="1">
      <alignment horizontal="left" vertical="center" wrapText="1"/>
    </xf>
    <xf numFmtId="166" fontId="8" fillId="6" borderId="5" xfId="0" applyNumberFormat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2" xfId="1"/>
  </cellStyles>
  <dxfs count="1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59999389629810485"/>
  </sheetPr>
  <dimension ref="A1:H65"/>
  <sheetViews>
    <sheetView tabSelected="1" topLeftCell="A43" workbookViewId="0">
      <selection activeCell="A52" sqref="A52:XFD69"/>
    </sheetView>
  </sheetViews>
  <sheetFormatPr baseColWidth="10" defaultColWidth="8.83203125" defaultRowHeight="15" x14ac:dyDescent="0.2"/>
  <cols>
    <col min="1" max="1" width="15.5" style="1" customWidth="1"/>
    <col min="2" max="2" width="27.1640625" style="1" customWidth="1"/>
    <col min="3" max="3" width="11.1640625" style="1" customWidth="1"/>
    <col min="4" max="7" width="11.5" style="1" customWidth="1"/>
    <col min="8" max="8" width="32.5" style="1" customWidth="1"/>
    <col min="9" max="16384" width="8.83203125" style="1"/>
  </cols>
  <sheetData>
    <row r="1" spans="1:8" ht="21" x14ac:dyDescent="0.25">
      <c r="A1" s="15" t="s">
        <v>0</v>
      </c>
      <c r="B1" s="15"/>
      <c r="C1" s="15"/>
      <c r="D1" s="15"/>
      <c r="E1" s="15"/>
      <c r="F1" s="15"/>
      <c r="G1" s="15"/>
      <c r="H1" s="15"/>
    </row>
    <row r="2" spans="1:8" ht="21" x14ac:dyDescent="0.25">
      <c r="A2" s="15" t="s">
        <v>1</v>
      </c>
      <c r="B2" s="15"/>
      <c r="C2" s="15"/>
      <c r="D2" s="15"/>
      <c r="E2" s="15"/>
      <c r="F2" s="15"/>
      <c r="G2" s="15"/>
      <c r="H2" s="15"/>
    </row>
    <row r="3" spans="1:8" ht="21" x14ac:dyDescent="0.25">
      <c r="A3" s="15" t="s">
        <v>27</v>
      </c>
      <c r="B3" s="15"/>
      <c r="C3" s="15"/>
      <c r="D3" s="15"/>
      <c r="E3" s="15"/>
      <c r="F3" s="15"/>
      <c r="G3" s="15"/>
      <c r="H3" s="15"/>
    </row>
    <row r="4" spans="1:8" ht="21" x14ac:dyDescent="0.25">
      <c r="A4" s="15" t="s">
        <v>28</v>
      </c>
      <c r="B4" s="15"/>
      <c r="C4" s="15"/>
      <c r="D4" s="15"/>
      <c r="E4" s="15"/>
      <c r="F4" s="15"/>
      <c r="G4" s="15"/>
      <c r="H4" s="15"/>
    </row>
    <row r="5" spans="1:8" ht="22.5" customHeight="1" x14ac:dyDescent="0.25">
      <c r="A5" s="15" t="s">
        <v>29</v>
      </c>
      <c r="B5" s="15"/>
      <c r="C5" s="15"/>
      <c r="D5" s="15"/>
      <c r="E5" s="15"/>
      <c r="F5" s="15"/>
      <c r="G5" s="15"/>
      <c r="H5" s="15"/>
    </row>
    <row r="6" spans="1:8" ht="8.25" customHeight="1" thickBot="1" x14ac:dyDescent="0.25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25">
      <c r="A7" s="6" t="s">
        <v>2</v>
      </c>
      <c r="B7" s="21" t="s">
        <v>23</v>
      </c>
      <c r="C7" s="22"/>
      <c r="D7" s="23"/>
      <c r="E7" s="10" t="s">
        <v>3</v>
      </c>
      <c r="F7" s="27">
        <v>43462</v>
      </c>
      <c r="G7" s="28"/>
      <c r="H7" s="29"/>
    </row>
    <row r="8" spans="1:8" ht="43.5" customHeight="1" thickBot="1" x14ac:dyDescent="0.25">
      <c r="A8" s="6" t="s">
        <v>19</v>
      </c>
      <c r="B8" s="21" t="s">
        <v>24</v>
      </c>
      <c r="C8" s="22"/>
      <c r="D8" s="23"/>
      <c r="E8" s="10" t="s">
        <v>4</v>
      </c>
      <c r="F8" s="27">
        <v>43476</v>
      </c>
      <c r="G8" s="28"/>
      <c r="H8" s="29"/>
    </row>
    <row r="9" spans="1:8" ht="43.5" customHeight="1" thickBot="1" x14ac:dyDescent="0.25">
      <c r="A9" s="6" t="s">
        <v>5</v>
      </c>
      <c r="B9" s="21" t="s">
        <v>25</v>
      </c>
      <c r="C9" s="22"/>
      <c r="D9" s="23"/>
      <c r="E9" s="10" t="s">
        <v>6</v>
      </c>
      <c r="F9" s="27">
        <v>43479</v>
      </c>
      <c r="G9" s="28"/>
      <c r="H9" s="29"/>
    </row>
    <row r="10" spans="1:8" ht="43.5" customHeight="1" thickBot="1" x14ac:dyDescent="0.25">
      <c r="A10" s="6" t="s">
        <v>7</v>
      </c>
      <c r="B10" s="21" t="s">
        <v>25</v>
      </c>
      <c r="C10" s="22"/>
      <c r="D10" s="23"/>
      <c r="E10" s="10" t="s">
        <v>8</v>
      </c>
      <c r="F10" s="27">
        <v>43486</v>
      </c>
      <c r="G10" s="28"/>
      <c r="H10" s="29"/>
    </row>
    <row r="11" spans="1:8" ht="43.5" customHeight="1" thickBot="1" x14ac:dyDescent="0.25">
      <c r="A11" s="6" t="s">
        <v>9</v>
      </c>
      <c r="B11" s="21" t="s">
        <v>26</v>
      </c>
      <c r="C11" s="22"/>
      <c r="D11" s="23"/>
      <c r="E11" s="10" t="s">
        <v>10</v>
      </c>
      <c r="F11" s="27">
        <v>43490</v>
      </c>
      <c r="G11" s="28"/>
      <c r="H11" s="29"/>
    </row>
    <row r="12" spans="1:8" ht="43.5" customHeight="1" thickBot="1" x14ac:dyDescent="0.25">
      <c r="A12" s="6" t="s">
        <v>11</v>
      </c>
      <c r="B12" s="24">
        <v>2</v>
      </c>
      <c r="C12" s="25"/>
      <c r="D12" s="26"/>
      <c r="E12" s="10" t="s">
        <v>12</v>
      </c>
      <c r="F12" s="16">
        <v>5</v>
      </c>
      <c r="G12" s="17"/>
      <c r="H12" s="18"/>
    </row>
    <row r="13" spans="1:8" ht="40" customHeight="1" thickBot="1" x14ac:dyDescent="0.25">
      <c r="A13" s="6" t="s">
        <v>13</v>
      </c>
      <c r="B13" s="20"/>
      <c r="C13" s="20"/>
      <c r="D13" s="20"/>
      <c r="E13" s="20"/>
      <c r="F13" s="20"/>
      <c r="G13" s="20"/>
      <c r="H13" s="20"/>
    </row>
    <row r="14" spans="1:8" ht="48.75" customHeight="1" thickBot="1" x14ac:dyDescent="0.25">
      <c r="A14" s="3" t="s">
        <v>20</v>
      </c>
      <c r="B14" s="6" t="s">
        <v>21</v>
      </c>
      <c r="C14" s="7" t="s">
        <v>14</v>
      </c>
      <c r="D14" s="7" t="s">
        <v>15</v>
      </c>
      <c r="E14" s="11" t="s">
        <v>16</v>
      </c>
      <c r="F14" s="11" t="s">
        <v>17</v>
      </c>
      <c r="G14" s="8" t="s">
        <v>22</v>
      </c>
      <c r="H14" s="9" t="s">
        <v>18</v>
      </c>
    </row>
    <row r="15" spans="1:8" ht="48.75" customHeight="1" thickBot="1" x14ac:dyDescent="0.25">
      <c r="A15" s="4">
        <v>1</v>
      </c>
      <c r="B15" s="6" t="s">
        <v>39</v>
      </c>
      <c r="C15" s="5">
        <v>91.977699999999999</v>
      </c>
      <c r="D15" s="5">
        <f t="shared" ref="D15" si="0">C15*60/100</f>
        <v>55.186620000000005</v>
      </c>
      <c r="E15" s="12">
        <v>87.5</v>
      </c>
      <c r="F15" s="12">
        <f t="shared" ref="F15" si="1">E15*40/100</f>
        <v>35</v>
      </c>
      <c r="G15" s="13">
        <f t="shared" ref="G15" si="2">SUM(D15+F15)</f>
        <v>90.186620000000005</v>
      </c>
      <c r="H15" s="9" t="s">
        <v>33</v>
      </c>
    </row>
    <row r="16" spans="1:8" ht="48.75" customHeight="1" thickBot="1" x14ac:dyDescent="0.25">
      <c r="A16" s="4">
        <v>2</v>
      </c>
      <c r="B16" s="6" t="s">
        <v>34</v>
      </c>
      <c r="C16" s="5">
        <v>82.366299999999995</v>
      </c>
      <c r="D16" s="5">
        <f t="shared" ref="D16:D17" si="3">C16*60/100</f>
        <v>49.419780000000003</v>
      </c>
      <c r="E16" s="12">
        <v>87.5</v>
      </c>
      <c r="F16" s="12">
        <f t="shared" ref="F16:F17" si="4">E16*40/100</f>
        <v>35</v>
      </c>
      <c r="G16" s="13">
        <f t="shared" ref="G16:G17" si="5">SUM(D16+F16)</f>
        <v>84.419780000000003</v>
      </c>
      <c r="H16" s="9" t="s">
        <v>33</v>
      </c>
    </row>
    <row r="17" spans="1:8" ht="54" customHeight="1" thickBot="1" x14ac:dyDescent="0.25">
      <c r="A17" s="4">
        <v>3</v>
      </c>
      <c r="B17" s="6" t="s">
        <v>36</v>
      </c>
      <c r="C17" s="5">
        <v>84.893000000000001</v>
      </c>
      <c r="D17" s="5">
        <f t="shared" si="3"/>
        <v>50.9358</v>
      </c>
      <c r="E17" s="12">
        <v>82.5</v>
      </c>
      <c r="F17" s="12">
        <f t="shared" si="4"/>
        <v>33</v>
      </c>
      <c r="G17" s="13">
        <f t="shared" si="5"/>
        <v>83.9358</v>
      </c>
      <c r="H17" s="9" t="s">
        <v>33</v>
      </c>
    </row>
    <row r="18" spans="1:8" ht="54" customHeight="1" thickBot="1" x14ac:dyDescent="0.25">
      <c r="A18" s="4">
        <v>4</v>
      </c>
      <c r="B18" s="6" t="s">
        <v>37</v>
      </c>
      <c r="C18" s="5">
        <v>84.096999999999994</v>
      </c>
      <c r="D18" s="5">
        <f>C18*60/100</f>
        <v>50.458199999999998</v>
      </c>
      <c r="E18" s="12">
        <v>78.75</v>
      </c>
      <c r="F18" s="12">
        <f>E18*40/100</f>
        <v>31.5</v>
      </c>
      <c r="G18" s="13">
        <f>SUM(D18+F18)</f>
        <v>81.958200000000005</v>
      </c>
      <c r="H18" s="9" t="s">
        <v>33</v>
      </c>
    </row>
    <row r="19" spans="1:8" ht="54" customHeight="1" thickBot="1" x14ac:dyDescent="0.25">
      <c r="A19" s="4">
        <v>5</v>
      </c>
      <c r="B19" s="6" t="s">
        <v>60</v>
      </c>
      <c r="C19" s="5">
        <v>81.267700000000005</v>
      </c>
      <c r="D19" s="5">
        <f>C19*60/100</f>
        <v>48.760619999999996</v>
      </c>
      <c r="E19" s="12">
        <v>77.5</v>
      </c>
      <c r="F19" s="12">
        <f>E19*40/100</f>
        <v>31</v>
      </c>
      <c r="G19" s="13">
        <f>SUM(D19+F19)</f>
        <v>79.760619999999989</v>
      </c>
      <c r="H19" s="9" t="s">
        <v>33</v>
      </c>
    </row>
    <row r="20" spans="1:8" ht="54" customHeight="1" thickBot="1" x14ac:dyDescent="0.25">
      <c r="A20" s="4">
        <v>6</v>
      </c>
      <c r="B20" s="6" t="s">
        <v>30</v>
      </c>
      <c r="C20" s="5">
        <v>75.437560000000005</v>
      </c>
      <c r="D20" s="5">
        <f>C20*60/100</f>
        <v>45.262535999999997</v>
      </c>
      <c r="E20" s="12">
        <v>81.25</v>
      </c>
      <c r="F20" s="12">
        <f>E20*40/100</f>
        <v>32.5</v>
      </c>
      <c r="G20" s="13">
        <f>SUM(D20+F20)</f>
        <v>77.762535999999997</v>
      </c>
      <c r="H20" s="9" t="s">
        <v>33</v>
      </c>
    </row>
    <row r="21" spans="1:8" ht="54" customHeight="1" thickBot="1" x14ac:dyDescent="0.25">
      <c r="A21" s="4">
        <v>7</v>
      </c>
      <c r="B21" s="6" t="s">
        <v>59</v>
      </c>
      <c r="C21" s="5">
        <v>83.505300000000005</v>
      </c>
      <c r="D21" s="5">
        <f t="shared" ref="D21" si="6">C21*60/100</f>
        <v>50.103180000000002</v>
      </c>
      <c r="E21" s="12">
        <v>63.75</v>
      </c>
      <c r="F21" s="12">
        <f t="shared" ref="F21" si="7">E21*40/100</f>
        <v>25.5</v>
      </c>
      <c r="G21" s="13">
        <f t="shared" ref="G21" si="8">SUM(D21+F21)</f>
        <v>75.603180000000009</v>
      </c>
      <c r="H21" s="9" t="s">
        <v>33</v>
      </c>
    </row>
    <row r="22" spans="1:8" ht="54" customHeight="1" thickBot="1" x14ac:dyDescent="0.25">
      <c r="A22" s="4">
        <v>8</v>
      </c>
      <c r="B22" s="6" t="s">
        <v>31</v>
      </c>
      <c r="C22" s="5">
        <v>76.611819999999994</v>
      </c>
      <c r="D22" s="5">
        <f t="shared" ref="D22:D35" si="9">C22*60/100</f>
        <v>45.967091999999994</v>
      </c>
      <c r="E22" s="12">
        <v>70</v>
      </c>
      <c r="F22" s="12">
        <f t="shared" ref="F22:F35" si="10">E22*40/100</f>
        <v>28</v>
      </c>
      <c r="G22" s="13">
        <f t="shared" ref="G22:G35" si="11">SUM(D22+F22)</f>
        <v>73.967091999999994</v>
      </c>
      <c r="H22" s="9" t="s">
        <v>33</v>
      </c>
    </row>
    <row r="23" spans="1:8" ht="54" customHeight="1" thickBot="1" x14ac:dyDescent="0.25">
      <c r="A23" s="4">
        <v>9</v>
      </c>
      <c r="B23" s="6" t="s">
        <v>56</v>
      </c>
      <c r="C23" s="5">
        <v>74.589200000000005</v>
      </c>
      <c r="D23" s="5">
        <f t="shared" si="9"/>
        <v>44.753520000000009</v>
      </c>
      <c r="E23" s="12">
        <v>71.25</v>
      </c>
      <c r="F23" s="12">
        <f t="shared" si="10"/>
        <v>28.5</v>
      </c>
      <c r="G23" s="13">
        <f t="shared" si="11"/>
        <v>73.253520000000009</v>
      </c>
      <c r="H23" s="9" t="s">
        <v>33</v>
      </c>
    </row>
    <row r="24" spans="1:8" ht="54" customHeight="1" thickBot="1" x14ac:dyDescent="0.25">
      <c r="A24" s="4">
        <v>10</v>
      </c>
      <c r="B24" s="6" t="s">
        <v>38</v>
      </c>
      <c r="C24" s="5">
        <v>75.909400000000005</v>
      </c>
      <c r="D24" s="5">
        <f t="shared" si="9"/>
        <v>45.545640000000006</v>
      </c>
      <c r="E24" s="12">
        <v>63.75</v>
      </c>
      <c r="F24" s="12">
        <f t="shared" si="10"/>
        <v>25.5</v>
      </c>
      <c r="G24" s="13">
        <f t="shared" si="11"/>
        <v>71.045640000000006</v>
      </c>
      <c r="H24" s="9" t="s">
        <v>33</v>
      </c>
    </row>
    <row r="25" spans="1:8" ht="54" customHeight="1" thickBot="1" x14ac:dyDescent="0.25">
      <c r="A25" s="4">
        <v>11</v>
      </c>
      <c r="B25" s="6" t="s">
        <v>58</v>
      </c>
      <c r="C25" s="5">
        <v>76.694199999999995</v>
      </c>
      <c r="D25" s="5">
        <f t="shared" si="9"/>
        <v>46.01652</v>
      </c>
      <c r="E25" s="12">
        <v>58.75</v>
      </c>
      <c r="F25" s="12">
        <f t="shared" si="10"/>
        <v>23.5</v>
      </c>
      <c r="G25" s="13">
        <f t="shared" si="11"/>
        <v>69.51652</v>
      </c>
      <c r="H25" s="9" t="s">
        <v>33</v>
      </c>
    </row>
    <row r="26" spans="1:8" ht="54" customHeight="1" thickBot="1" x14ac:dyDescent="0.25">
      <c r="A26" s="4">
        <v>12</v>
      </c>
      <c r="B26" s="6" t="s">
        <v>32</v>
      </c>
      <c r="C26" s="5">
        <v>73.724770000000007</v>
      </c>
      <c r="D26" s="5">
        <f t="shared" si="9"/>
        <v>44.234862</v>
      </c>
      <c r="E26" s="12">
        <v>52.5</v>
      </c>
      <c r="F26" s="12">
        <f t="shared" si="10"/>
        <v>21</v>
      </c>
      <c r="G26" s="13">
        <f t="shared" si="11"/>
        <v>65.234861999999993</v>
      </c>
      <c r="H26" s="9" t="s">
        <v>33</v>
      </c>
    </row>
    <row r="27" spans="1:8" ht="54" customHeight="1" thickBot="1" x14ac:dyDescent="0.25">
      <c r="A27" s="4">
        <v>13</v>
      </c>
      <c r="B27" s="6" t="s">
        <v>40</v>
      </c>
      <c r="C27" s="5"/>
      <c r="D27" s="5">
        <f t="shared" si="9"/>
        <v>0</v>
      </c>
      <c r="E27" s="12"/>
      <c r="F27" s="12">
        <f t="shared" si="10"/>
        <v>0</v>
      </c>
      <c r="G27" s="13">
        <f t="shared" si="11"/>
        <v>0</v>
      </c>
      <c r="H27" s="14" t="s">
        <v>35</v>
      </c>
    </row>
    <row r="28" spans="1:8" ht="54" customHeight="1" thickBot="1" x14ac:dyDescent="0.25">
      <c r="A28" s="4">
        <v>14</v>
      </c>
      <c r="B28" s="6" t="s">
        <v>41</v>
      </c>
      <c r="C28" s="5"/>
      <c r="D28" s="5">
        <f t="shared" si="9"/>
        <v>0</v>
      </c>
      <c r="E28" s="12"/>
      <c r="F28" s="12">
        <f t="shared" si="10"/>
        <v>0</v>
      </c>
      <c r="G28" s="13">
        <f t="shared" si="11"/>
        <v>0</v>
      </c>
      <c r="H28" s="14" t="s">
        <v>35</v>
      </c>
    </row>
    <row r="29" spans="1:8" ht="54" customHeight="1" thickBot="1" x14ac:dyDescent="0.25">
      <c r="A29" s="4">
        <v>15</v>
      </c>
      <c r="B29" s="6" t="s">
        <v>42</v>
      </c>
      <c r="C29" s="5"/>
      <c r="D29" s="5">
        <f t="shared" si="9"/>
        <v>0</v>
      </c>
      <c r="E29" s="12"/>
      <c r="F29" s="12">
        <f t="shared" si="10"/>
        <v>0</v>
      </c>
      <c r="G29" s="13">
        <f t="shared" si="11"/>
        <v>0</v>
      </c>
      <c r="H29" s="14" t="s">
        <v>35</v>
      </c>
    </row>
    <row r="30" spans="1:8" ht="54" customHeight="1" thickBot="1" x14ac:dyDescent="0.25">
      <c r="A30" s="4">
        <v>16</v>
      </c>
      <c r="B30" s="6" t="s">
        <v>43</v>
      </c>
      <c r="C30" s="5"/>
      <c r="D30" s="5">
        <f t="shared" si="9"/>
        <v>0</v>
      </c>
      <c r="E30" s="12"/>
      <c r="F30" s="12">
        <f t="shared" si="10"/>
        <v>0</v>
      </c>
      <c r="G30" s="13">
        <f t="shared" si="11"/>
        <v>0</v>
      </c>
      <c r="H30" s="14" t="s">
        <v>35</v>
      </c>
    </row>
    <row r="31" spans="1:8" ht="54" customHeight="1" thickBot="1" x14ac:dyDescent="0.25">
      <c r="A31" s="4">
        <v>17</v>
      </c>
      <c r="B31" s="6" t="s">
        <v>44</v>
      </c>
      <c r="C31" s="5"/>
      <c r="D31" s="5">
        <f t="shared" si="9"/>
        <v>0</v>
      </c>
      <c r="E31" s="12"/>
      <c r="F31" s="12">
        <f t="shared" si="10"/>
        <v>0</v>
      </c>
      <c r="G31" s="13">
        <f t="shared" si="11"/>
        <v>0</v>
      </c>
      <c r="H31" s="14" t="s">
        <v>35</v>
      </c>
    </row>
    <row r="32" spans="1:8" ht="54" customHeight="1" thickBot="1" x14ac:dyDescent="0.25">
      <c r="A32" s="4">
        <v>18</v>
      </c>
      <c r="B32" s="6" t="s">
        <v>45</v>
      </c>
      <c r="C32" s="5"/>
      <c r="D32" s="5">
        <f t="shared" si="9"/>
        <v>0</v>
      </c>
      <c r="E32" s="12"/>
      <c r="F32" s="12">
        <f t="shared" si="10"/>
        <v>0</v>
      </c>
      <c r="G32" s="13">
        <f t="shared" si="11"/>
        <v>0</v>
      </c>
      <c r="H32" s="14" t="s">
        <v>35</v>
      </c>
    </row>
    <row r="33" spans="1:8" ht="54" customHeight="1" thickBot="1" x14ac:dyDescent="0.25">
      <c r="A33" s="4">
        <v>19</v>
      </c>
      <c r="B33" s="6" t="s">
        <v>46</v>
      </c>
      <c r="C33" s="5"/>
      <c r="D33" s="5">
        <f t="shared" si="9"/>
        <v>0</v>
      </c>
      <c r="E33" s="12"/>
      <c r="F33" s="12">
        <f t="shared" si="10"/>
        <v>0</v>
      </c>
      <c r="G33" s="13">
        <f t="shared" si="11"/>
        <v>0</v>
      </c>
      <c r="H33" s="14" t="s">
        <v>35</v>
      </c>
    </row>
    <row r="34" spans="1:8" ht="54" customHeight="1" thickBot="1" x14ac:dyDescent="0.25">
      <c r="A34" s="4">
        <v>20</v>
      </c>
      <c r="B34" s="6" t="s">
        <v>47</v>
      </c>
      <c r="C34" s="5"/>
      <c r="D34" s="5">
        <f t="shared" si="9"/>
        <v>0</v>
      </c>
      <c r="E34" s="12"/>
      <c r="F34" s="12">
        <f t="shared" si="10"/>
        <v>0</v>
      </c>
      <c r="G34" s="13">
        <f t="shared" si="11"/>
        <v>0</v>
      </c>
      <c r="H34" s="14" t="s">
        <v>35</v>
      </c>
    </row>
    <row r="35" spans="1:8" ht="54" customHeight="1" thickBot="1" x14ac:dyDescent="0.25">
      <c r="A35" s="4">
        <v>21</v>
      </c>
      <c r="B35" s="6" t="s">
        <v>48</v>
      </c>
      <c r="C35" s="5"/>
      <c r="D35" s="5">
        <f t="shared" si="9"/>
        <v>0</v>
      </c>
      <c r="E35" s="12"/>
      <c r="F35" s="12">
        <f t="shared" si="10"/>
        <v>0</v>
      </c>
      <c r="G35" s="13">
        <f t="shared" si="11"/>
        <v>0</v>
      </c>
      <c r="H35" s="14" t="s">
        <v>35</v>
      </c>
    </row>
    <row r="36" spans="1:8" ht="54" customHeight="1" thickBot="1" x14ac:dyDescent="0.25">
      <c r="A36" s="4">
        <v>22</v>
      </c>
      <c r="B36" s="6" t="s">
        <v>49</v>
      </c>
      <c r="C36" s="5"/>
      <c r="D36" s="5">
        <f t="shared" ref="D36:D44" si="12">C36*60/100</f>
        <v>0</v>
      </c>
      <c r="E36" s="12"/>
      <c r="F36" s="12">
        <f t="shared" ref="F36:F44" si="13">E36*40/100</f>
        <v>0</v>
      </c>
      <c r="G36" s="13">
        <f t="shared" ref="G36:G44" si="14">SUM(D36+F36)</f>
        <v>0</v>
      </c>
      <c r="H36" s="14" t="s">
        <v>35</v>
      </c>
    </row>
    <row r="37" spans="1:8" ht="54" customHeight="1" thickBot="1" x14ac:dyDescent="0.25">
      <c r="A37" s="4">
        <v>23</v>
      </c>
      <c r="B37" s="6" t="s">
        <v>50</v>
      </c>
      <c r="C37" s="5"/>
      <c r="D37" s="5">
        <f t="shared" si="12"/>
        <v>0</v>
      </c>
      <c r="E37" s="12"/>
      <c r="F37" s="12">
        <f t="shared" si="13"/>
        <v>0</v>
      </c>
      <c r="G37" s="13">
        <f t="shared" si="14"/>
        <v>0</v>
      </c>
      <c r="H37" s="14" t="s">
        <v>35</v>
      </c>
    </row>
    <row r="38" spans="1:8" ht="54" customHeight="1" thickBot="1" x14ac:dyDescent="0.25">
      <c r="A38" s="4">
        <v>24</v>
      </c>
      <c r="B38" s="6" t="s">
        <v>51</v>
      </c>
      <c r="C38" s="5"/>
      <c r="D38" s="5">
        <f t="shared" si="12"/>
        <v>0</v>
      </c>
      <c r="E38" s="12"/>
      <c r="F38" s="12">
        <f t="shared" si="13"/>
        <v>0</v>
      </c>
      <c r="G38" s="13">
        <f t="shared" si="14"/>
        <v>0</v>
      </c>
      <c r="H38" s="14" t="s">
        <v>35</v>
      </c>
    </row>
    <row r="39" spans="1:8" ht="54" customHeight="1" thickBot="1" x14ac:dyDescent="0.25">
      <c r="A39" s="4">
        <v>25</v>
      </c>
      <c r="B39" s="6" t="s">
        <v>52</v>
      </c>
      <c r="C39" s="5"/>
      <c r="D39" s="5">
        <f t="shared" si="12"/>
        <v>0</v>
      </c>
      <c r="E39" s="12"/>
      <c r="F39" s="12">
        <f t="shared" si="13"/>
        <v>0</v>
      </c>
      <c r="G39" s="13">
        <f t="shared" si="14"/>
        <v>0</v>
      </c>
      <c r="H39" s="14" t="s">
        <v>35</v>
      </c>
    </row>
    <row r="40" spans="1:8" ht="54" customHeight="1" thickBot="1" x14ac:dyDescent="0.25">
      <c r="A40" s="4">
        <v>26</v>
      </c>
      <c r="B40" s="6" t="s">
        <v>53</v>
      </c>
      <c r="C40" s="5"/>
      <c r="D40" s="5">
        <f t="shared" si="12"/>
        <v>0</v>
      </c>
      <c r="E40" s="12"/>
      <c r="F40" s="12">
        <f t="shared" si="13"/>
        <v>0</v>
      </c>
      <c r="G40" s="13">
        <f t="shared" si="14"/>
        <v>0</v>
      </c>
      <c r="H40" s="14" t="s">
        <v>35</v>
      </c>
    </row>
    <row r="41" spans="1:8" ht="54" customHeight="1" thickBot="1" x14ac:dyDescent="0.25">
      <c r="A41" s="4">
        <v>27</v>
      </c>
      <c r="B41" s="6" t="s">
        <v>54</v>
      </c>
      <c r="C41" s="5"/>
      <c r="D41" s="5">
        <f t="shared" si="12"/>
        <v>0</v>
      </c>
      <c r="E41" s="12"/>
      <c r="F41" s="12">
        <f t="shared" si="13"/>
        <v>0</v>
      </c>
      <c r="G41" s="13">
        <f t="shared" si="14"/>
        <v>0</v>
      </c>
      <c r="H41" s="14" t="s">
        <v>35</v>
      </c>
    </row>
    <row r="42" spans="1:8" ht="54" customHeight="1" thickBot="1" x14ac:dyDescent="0.25">
      <c r="A42" s="4">
        <v>28</v>
      </c>
      <c r="B42" s="6" t="s">
        <v>55</v>
      </c>
      <c r="C42" s="5"/>
      <c r="D42" s="5">
        <f t="shared" si="12"/>
        <v>0</v>
      </c>
      <c r="E42" s="12"/>
      <c r="F42" s="12">
        <f t="shared" si="13"/>
        <v>0</v>
      </c>
      <c r="G42" s="13">
        <f t="shared" si="14"/>
        <v>0</v>
      </c>
      <c r="H42" s="14" t="s">
        <v>35</v>
      </c>
    </row>
    <row r="43" spans="1:8" ht="54" customHeight="1" thickBot="1" x14ac:dyDescent="0.25">
      <c r="A43" s="4">
        <v>29</v>
      </c>
      <c r="B43" s="6" t="s">
        <v>57</v>
      </c>
      <c r="C43" s="5"/>
      <c r="D43" s="5">
        <f t="shared" si="12"/>
        <v>0</v>
      </c>
      <c r="E43" s="12"/>
      <c r="F43" s="12">
        <f t="shared" si="13"/>
        <v>0</v>
      </c>
      <c r="G43" s="13">
        <f t="shared" si="14"/>
        <v>0</v>
      </c>
      <c r="H43" s="14" t="s">
        <v>35</v>
      </c>
    </row>
    <row r="44" spans="1:8" ht="54" customHeight="1" thickBot="1" x14ac:dyDescent="0.25">
      <c r="A44" s="4">
        <v>30</v>
      </c>
      <c r="B44" s="6" t="s">
        <v>61</v>
      </c>
      <c r="C44" s="5"/>
      <c r="D44" s="5">
        <f t="shared" si="12"/>
        <v>0</v>
      </c>
      <c r="E44" s="12"/>
      <c r="F44" s="12">
        <f t="shared" si="13"/>
        <v>0</v>
      </c>
      <c r="G44" s="13">
        <f t="shared" si="14"/>
        <v>0</v>
      </c>
      <c r="H44" s="14" t="s">
        <v>35</v>
      </c>
    </row>
    <row r="45" spans="1:8" ht="54" customHeight="1" thickBot="1" x14ac:dyDescent="0.25">
      <c r="A45" s="4">
        <v>31</v>
      </c>
      <c r="B45" s="6" t="s">
        <v>62</v>
      </c>
      <c r="C45" s="5"/>
      <c r="D45" s="5">
        <f t="shared" ref="D45" si="15">C45*60/100</f>
        <v>0</v>
      </c>
      <c r="E45" s="12"/>
      <c r="F45" s="12">
        <f t="shared" ref="F45" si="16">E45*40/100</f>
        <v>0</v>
      </c>
      <c r="G45" s="13">
        <f t="shared" ref="G45" si="17">SUM(D45+F45)</f>
        <v>0</v>
      </c>
      <c r="H45" s="14" t="s">
        <v>35</v>
      </c>
    </row>
    <row r="46" spans="1:8" ht="54" customHeight="1" thickBot="1" x14ac:dyDescent="0.25">
      <c r="A46" s="4">
        <v>32</v>
      </c>
      <c r="B46" s="6" t="s">
        <v>63</v>
      </c>
      <c r="C46" s="5"/>
      <c r="D46" s="5">
        <f t="shared" ref="D46:D49" si="18">C46*60/100</f>
        <v>0</v>
      </c>
      <c r="E46" s="12"/>
      <c r="F46" s="12">
        <f t="shared" ref="F46:F49" si="19">E46*40/100</f>
        <v>0</v>
      </c>
      <c r="G46" s="13">
        <f t="shared" ref="G46:G49" si="20">SUM(D46+F46)</f>
        <v>0</v>
      </c>
      <c r="H46" s="14" t="s">
        <v>35</v>
      </c>
    </row>
    <row r="47" spans="1:8" ht="54" customHeight="1" thickBot="1" x14ac:dyDescent="0.25">
      <c r="A47" s="4">
        <v>33</v>
      </c>
      <c r="B47" s="6" t="s">
        <v>64</v>
      </c>
      <c r="C47" s="5"/>
      <c r="D47" s="5">
        <f t="shared" si="18"/>
        <v>0</v>
      </c>
      <c r="E47" s="12"/>
      <c r="F47" s="12">
        <f t="shared" si="19"/>
        <v>0</v>
      </c>
      <c r="G47" s="13">
        <f t="shared" si="20"/>
        <v>0</v>
      </c>
      <c r="H47" s="14" t="s">
        <v>35</v>
      </c>
    </row>
    <row r="48" spans="1:8" ht="54" customHeight="1" thickBot="1" x14ac:dyDescent="0.25">
      <c r="A48" s="4">
        <v>34</v>
      </c>
      <c r="B48" s="6" t="s">
        <v>65</v>
      </c>
      <c r="C48" s="5"/>
      <c r="D48" s="5">
        <f t="shared" si="18"/>
        <v>0</v>
      </c>
      <c r="E48" s="12"/>
      <c r="F48" s="12">
        <f t="shared" si="19"/>
        <v>0</v>
      </c>
      <c r="G48" s="13">
        <f t="shared" si="20"/>
        <v>0</v>
      </c>
      <c r="H48" s="14" t="s">
        <v>35</v>
      </c>
    </row>
    <row r="49" spans="1:8" ht="54" customHeight="1" thickBot="1" x14ac:dyDescent="0.25">
      <c r="A49" s="4">
        <v>35</v>
      </c>
      <c r="B49" s="6" t="s">
        <v>66</v>
      </c>
      <c r="C49" s="5"/>
      <c r="D49" s="5">
        <f t="shared" si="18"/>
        <v>0</v>
      </c>
      <c r="E49" s="12"/>
      <c r="F49" s="12">
        <f t="shared" si="19"/>
        <v>0</v>
      </c>
      <c r="G49" s="13">
        <f t="shared" si="20"/>
        <v>0</v>
      </c>
      <c r="H49" s="14" t="s">
        <v>35</v>
      </c>
    </row>
    <row r="50" spans="1:8" ht="54" customHeight="1" thickBot="1" x14ac:dyDescent="0.25">
      <c r="A50" s="4">
        <v>36</v>
      </c>
      <c r="B50" s="6" t="s">
        <v>67</v>
      </c>
      <c r="C50" s="5"/>
      <c r="D50" s="5">
        <f t="shared" ref="D50" si="21">C50*60/100</f>
        <v>0</v>
      </c>
      <c r="E50" s="12"/>
      <c r="F50" s="12">
        <f t="shared" ref="F50" si="22">E50*40/100</f>
        <v>0</v>
      </c>
      <c r="G50" s="13">
        <f t="shared" ref="G50" si="23">SUM(D50+F50)</f>
        <v>0</v>
      </c>
      <c r="H50" s="14" t="s">
        <v>35</v>
      </c>
    </row>
    <row r="51" spans="1:8" ht="66.75" customHeight="1" x14ac:dyDescent="0.2">
      <c r="A51" s="19" t="s">
        <v>68</v>
      </c>
      <c r="B51" s="19"/>
      <c r="C51" s="19"/>
      <c r="D51" s="19"/>
      <c r="E51" s="19"/>
      <c r="F51" s="19"/>
      <c r="G51" s="19"/>
      <c r="H51" s="19"/>
    </row>
    <row r="52" spans="1:8" ht="15.75" customHeight="1" x14ac:dyDescent="0.2"/>
    <row r="53" spans="1:8" ht="15.75" customHeight="1" x14ac:dyDescent="0.2"/>
    <row r="54" spans="1:8" ht="18.75" customHeight="1" x14ac:dyDescent="0.2"/>
    <row r="55" spans="1:8" ht="18.75" customHeight="1" x14ac:dyDescent="0.2"/>
    <row r="56" spans="1:8" ht="18.75" customHeight="1" x14ac:dyDescent="0.2"/>
    <row r="57" spans="1:8" ht="18.75" customHeight="1" x14ac:dyDescent="0.2"/>
    <row r="58" spans="1:8" ht="18.75" customHeight="1" x14ac:dyDescent="0.2"/>
    <row r="59" spans="1:8" ht="18.75" customHeight="1" x14ac:dyDescent="0.2"/>
    <row r="60" spans="1:8" ht="18.75" customHeight="1" x14ac:dyDescent="0.2"/>
    <row r="61" spans="1:8" ht="18.75" customHeight="1" x14ac:dyDescent="0.2"/>
    <row r="62" spans="1:8" ht="18.75" customHeight="1" x14ac:dyDescent="0.2"/>
    <row r="63" spans="1:8" ht="18.75" customHeight="1" x14ac:dyDescent="0.2"/>
    <row r="64" spans="1:8" ht="18.75" customHeight="1" x14ac:dyDescent="0.2"/>
    <row r="65" ht="15" customHeight="1" x14ac:dyDescent="0.2"/>
  </sheetData>
  <mergeCells count="19"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F12:H12"/>
    <mergeCell ref="A51:H51"/>
    <mergeCell ref="B13:H13"/>
    <mergeCell ref="B7:D7"/>
    <mergeCell ref="B8:D8"/>
    <mergeCell ref="B9:D9"/>
    <mergeCell ref="B10:D10"/>
    <mergeCell ref="B11:D11"/>
    <mergeCell ref="B12:D12"/>
  </mergeCells>
  <phoneticPr fontId="11" type="noConversion"/>
  <conditionalFormatting sqref="E7 A7:B13 B26:B50 B18:B19">
    <cfRule type="cellIs" dxfId="16" priority="20" operator="equal">
      <formula>0</formula>
    </cfRule>
  </conditionalFormatting>
  <conditionalFormatting sqref="E8:E12">
    <cfRule type="cellIs" dxfId="15" priority="19" operator="equal">
      <formula>0</formula>
    </cfRule>
  </conditionalFormatting>
  <conditionalFormatting sqref="B20">
    <cfRule type="cellIs" dxfId="14" priority="17" operator="equal">
      <formula>0</formula>
    </cfRule>
  </conditionalFormatting>
  <conditionalFormatting sqref="B17">
    <cfRule type="cellIs" dxfId="13" priority="18" operator="equal">
      <formula>0</formula>
    </cfRule>
  </conditionalFormatting>
  <conditionalFormatting sqref="B16">
    <cfRule type="cellIs" dxfId="12" priority="13" operator="equal">
      <formula>0</formula>
    </cfRule>
  </conditionalFormatting>
  <conditionalFormatting sqref="B15">
    <cfRule type="cellIs" dxfId="11" priority="4" operator="equal">
      <formula>0</formula>
    </cfRule>
  </conditionalFormatting>
  <conditionalFormatting sqref="B24">
    <cfRule type="cellIs" dxfId="10" priority="12" operator="equal">
      <formula>0</formula>
    </cfRule>
  </conditionalFormatting>
  <conditionalFormatting sqref="B22">
    <cfRule type="cellIs" dxfId="9" priority="11" operator="equal">
      <formula>0</formula>
    </cfRule>
  </conditionalFormatting>
  <conditionalFormatting sqref="B22">
    <cfRule type="cellIs" dxfId="8" priority="9" operator="equal">
      <formula>0</formula>
    </cfRule>
  </conditionalFormatting>
  <conditionalFormatting sqref="B20">
    <cfRule type="cellIs" dxfId="7" priority="10" operator="equal">
      <formula>0</formula>
    </cfRule>
  </conditionalFormatting>
  <conditionalFormatting sqref="B16">
    <cfRule type="cellIs" dxfId="6" priority="8" operator="equal">
      <formula>0</formula>
    </cfRule>
  </conditionalFormatting>
  <conditionalFormatting sqref="B17">
    <cfRule type="cellIs" dxfId="5" priority="7" operator="equal">
      <formula>0</formula>
    </cfRule>
  </conditionalFormatting>
  <conditionalFormatting sqref="B26">
    <cfRule type="cellIs" dxfId="4" priority="6" operator="equal">
      <formula>0</formula>
    </cfRule>
  </conditionalFormatting>
  <conditionalFormatting sqref="B24">
    <cfRule type="cellIs" dxfId="3" priority="5" operator="equal">
      <formula>0</formula>
    </cfRule>
  </conditionalFormatting>
  <conditionalFormatting sqref="B23">
    <cfRule type="cellIs" dxfId="2" priority="3" operator="equal">
      <formula>0</formula>
    </cfRule>
  </conditionalFormatting>
  <conditionalFormatting sqref="B25">
    <cfRule type="cellIs" dxfId="1" priority="2" operator="equal">
      <formula>0</formula>
    </cfRule>
  </conditionalFormatting>
  <conditionalFormatting sqref="B21">
    <cfRule type="cellIs" dxfId="0" priority="1" operator="equal">
      <formula>0</formula>
    </cfRule>
  </conditionalFormatting>
  <pageMargins left="0.25" right="0.25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FAK-YO-KONS. ÖNDEĞ. HESAPLAMA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2019-01-12T10:22:31Z</cp:lastPrinted>
  <dcterms:created xsi:type="dcterms:W3CDTF">2015-06-05T18:19:34Z</dcterms:created>
  <dcterms:modified xsi:type="dcterms:W3CDTF">2019-01-14T06:52:04Z</dcterms:modified>
</cp:coreProperties>
</file>