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3320"/>
  </bookViews>
  <sheets>
    <sheet name="Sayfa1" sheetId="1" r:id="rId1"/>
    <sheet name="Sayfa2" sheetId="2" r:id="rId2"/>
    <sheet name="Sayfa3" sheetId="3" r:id="rId3"/>
  </sheets>
  <calcPr calcId="162913"/>
</workbook>
</file>

<file path=xl/calcChain.xml><?xml version="1.0" encoding="utf-8"?>
<calcChain xmlns="http://schemas.openxmlformats.org/spreadsheetml/2006/main">
  <c r="L9" i="1" l="1"/>
  <c r="M9" i="1" s="1"/>
  <c r="I8" i="1" l="1"/>
  <c r="G8" i="1"/>
  <c r="E8" i="1"/>
  <c r="J8" i="1" l="1"/>
  <c r="M8" i="1"/>
  <c r="L7" i="1"/>
  <c r="M7" i="1" s="1"/>
  <c r="G6" i="1" l="1"/>
  <c r="I6" i="1"/>
  <c r="L6" i="1" l="1"/>
  <c r="E6" i="1"/>
  <c r="J6" i="1" s="1"/>
  <c r="M6" i="1" l="1"/>
</calcChain>
</file>

<file path=xl/sharedStrings.xml><?xml version="1.0" encoding="utf-8"?>
<sst xmlns="http://schemas.openxmlformats.org/spreadsheetml/2006/main" count="151" uniqueCount="71">
  <si>
    <t>AYŞE SARAÇ</t>
  </si>
  <si>
    <t>İNÖNÜ ÜNİVERSİTESİ, MALATYA SAĞLIK YÜKSEKOKULU, ODYOLOJİ</t>
  </si>
  <si>
    <t>MÜLAKAT / YAZILI SINAV</t>
  </si>
  <si>
    <t>Evet</t>
  </si>
  <si>
    <t>HİLAL ÖYMEZ</t>
  </si>
  <si>
    <t>RABİA POLAT</t>
  </si>
  <si>
    <t>HACETTEPE ÜNİVERSİTESİ, SAĞLIK BİLİMLERİ FAKÜLTESİ, ODYOLOJİ</t>
  </si>
  <si>
    <t>SANEM CAN ÇOLAK</t>
  </si>
  <si>
    <t>BAHAR VAR</t>
  </si>
  <si>
    <t>MURAT ÇAĞRI TURAN</t>
  </si>
  <si>
    <t>NURELİŞ YENİCELİ</t>
  </si>
  <si>
    <t>KÜBRANUR BİLGİLİ</t>
  </si>
  <si>
    <t>TUBA SÜNBÜL</t>
  </si>
  <si>
    <t>PAMUKKALE ÜNİVERSİTESİ, FİZİK TEDAVİ VE REHABİLİTASYON YÜKSEKOKULU, FİZYOTERAPİ VE REHABİLİTASYON</t>
  </si>
  <si>
    <t>GAMZE ÜNAL</t>
  </si>
  <si>
    <t>BAŞKENT ÜNİVERSİTESİ, FEN-EDEBİYAT FAKÜLTESİ, PSİKOLOJİ</t>
  </si>
  <si>
    <t>ŞEYMANUR TAHTACI</t>
  </si>
  <si>
    <t>MEVLÜDE IŞIK</t>
  </si>
  <si>
    <t>İSTANBUL ÜNİVERSİTESİ, SAĞLIK BİLİMLERİ FAKÜLTESİ, ODYOLOJİ</t>
  </si>
  <si>
    <t>SEBAHAT KOÇ</t>
  </si>
  <si>
    <t>BEZM-İ ÂLEM VAKIF ÜNİVERSİTESİ, SAĞLIK BİLİMLERİ FAKÜLTESİ, ODYOLOJİ</t>
  </si>
  <si>
    <t>RUMEYSA COŞKUN</t>
  </si>
  <si>
    <t>HALİL KILIÇASLAN</t>
  </si>
  <si>
    <t>BİRUNİ ÜNİVERSİTESİ, SAĞLIK BİLİMLERİ FAKÜLTESİ, ODYOLOJİ</t>
  </si>
  <si>
    <t>TUĞBA DİLEK</t>
  </si>
  <si>
    <t>İSTANBUL MEDİPOL ÜNİVERSİTESİ, SAĞLIK BİLİMLERİ FAKÜLTESİ, ODYOLOJİ</t>
  </si>
  <si>
    <t>MERVE YEŞİL</t>
  </si>
  <si>
    <t>AHMET YASİN DİŞÇİ</t>
  </si>
  <si>
    <t>İSTANBUL GELİŞİM ÜNİVERSİTESİ, SAĞLIK BİLİMLERİ YÜKSEKOKULU, ODYOLOJİ</t>
  </si>
  <si>
    <t>SUNAY MUCUK</t>
  </si>
  <si>
    <t>BETÜL EBRAR ÖZER</t>
  </si>
  <si>
    <t>HİLAL KAYA</t>
  </si>
  <si>
    <t>MELEK KAYA</t>
  </si>
  <si>
    <t>DİDEM SAĞIR</t>
  </si>
  <si>
    <t>YASEMİN AKBAŞ</t>
  </si>
  <si>
    <t>TUĞÇE TEKİN</t>
  </si>
  <si>
    <t>MERVE BENGİSU BAŞYURT</t>
  </si>
  <si>
    <t>ELİF GİZEM MÜDERRİSOĞLU</t>
  </si>
  <si>
    <t>KIRIKKALE ÜNİVERSİTESİ, SAĞLIK BİLİMLERİ FAKÜLTESİ, FİZYOTERAPİ VE REHABİLİTASYON</t>
  </si>
  <si>
    <t>ELİF BÜŞRA SAYDAM</t>
  </si>
  <si>
    <t>ÖZLEM ADANIR</t>
  </si>
  <si>
    <t>GAZİ ÜNİVERSİTESİ, GAZİ EĞİTİM FAKÜLTESİ, ZİHİN ENGELLİLER ÖĞRETMENLİĞİ</t>
  </si>
  <si>
    <t>FEYZA ÇABUK</t>
  </si>
  <si>
    <t>T.C.</t>
  </si>
  <si>
    <t>GAZİ ÜNİVERSİTESİ</t>
  </si>
  <si>
    <t xml:space="preserve">SAĞLIK BİLİMLERİ ENSTİTÜSÜ </t>
  </si>
  <si>
    <t>SIRA NO</t>
  </si>
  <si>
    <t>AD SOYAD</t>
  </si>
  <si>
    <t>ALES
PUANI</t>
  </si>
  <si>
    <t>LİS. MEZ NOTU</t>
  </si>
  <si>
    <t xml:space="preserve">MÜLAKAT NOTU </t>
  </si>
  <si>
    <t xml:space="preserve">MÜLAKAT NOTU (%25) </t>
  </si>
  <si>
    <t>PUAN</t>
  </si>
  <si>
    <t>ORTALAMA PUAN</t>
  </si>
  <si>
    <t>SONUÇ BAŞARILI/BAŞARISIZ</t>
  </si>
  <si>
    <t>LİS. MEZ NOTU
(% 15)</t>
  </si>
  <si>
    <t>YABANCI DİL</t>
  </si>
  <si>
    <t>Mohammadsadegh DIDBAN</t>
  </si>
  <si>
    <t xml:space="preserve">Zahide ERBULAK </t>
  </si>
  <si>
    <t>Seyyedah  Sahra KARIMI</t>
  </si>
  <si>
    <t xml:space="preserve">2019-2020 GÜZ YARIYILI  YABANCI UYRUKLU </t>
  </si>
  <si>
    <t>ALES'İN
 (% 50)</t>
  </si>
  <si>
    <t>YABANCI DİL PUANI
 (% 10)</t>
  </si>
  <si>
    <t xml:space="preserve">BAŞARILI </t>
  </si>
  <si>
    <t xml:space="preserve">BAŞARISIZ </t>
  </si>
  <si>
    <t xml:space="preserve">ANABİLİM DALI </t>
  </si>
  <si>
    <t xml:space="preserve">Protetik Diş Tedavisi </t>
  </si>
  <si>
    <t xml:space="preserve">Antrenman ve Hareket Bilimleri </t>
  </si>
  <si>
    <t xml:space="preserve">Spor ve Sağlık Bilimleri </t>
  </si>
  <si>
    <t xml:space="preserve">Fizyoterapi ve Rehabilitasyon </t>
  </si>
  <si>
    <t xml:space="preserve">Girmedi.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</si>
</sst>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indexed="8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color indexed="8"/>
      <name val="Times New Roman"/>
      <family val="1"/>
      <charset val="162"/>
    </font>
    <font>
      <sz val="12"/>
      <color indexed="8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b/>
      <sz val="16"/>
      <color indexed="8"/>
      <name val="Times New Roman"/>
      <family val="1"/>
      <charset val="16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165" fontId="6" fillId="3" borderId="1" xfId="1" applyNumberFormat="1" applyFont="1" applyFill="1" applyBorder="1" applyAlignment="1">
      <alignment horizontal="center" vertical="center"/>
    </xf>
    <xf numFmtId="0" fontId="0" fillId="0" borderId="0" xfId="0" applyBorder="1"/>
    <xf numFmtId="165" fontId="5" fillId="3" borderId="1" xfId="1" applyNumberFormat="1" applyFont="1" applyFill="1" applyBorder="1" applyAlignment="1">
      <alignment horizontal="center" vertical="center"/>
    </xf>
    <xf numFmtId="165" fontId="5" fillId="4" borderId="1" xfId="1" applyNumberFormat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164" fontId="6" fillId="5" borderId="1" xfId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 wrapText="1"/>
    </xf>
    <xf numFmtId="165" fontId="5" fillId="6" borderId="1" xfId="1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wrapText="1"/>
    </xf>
    <xf numFmtId="0" fontId="2" fillId="7" borderId="1" xfId="1" applyFont="1" applyFill="1" applyBorder="1" applyAlignment="1">
      <alignment horizontal="center" vertical="center" wrapText="1"/>
    </xf>
    <xf numFmtId="165" fontId="5" fillId="7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8" borderId="1" xfId="1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vertical="center"/>
    </xf>
    <xf numFmtId="1" fontId="4" fillId="8" borderId="1" xfId="1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vertical="center"/>
    </xf>
    <xf numFmtId="49" fontId="5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workbookViewId="0">
      <selection activeCell="F23" sqref="F23:G23"/>
    </sheetView>
  </sheetViews>
  <sheetFormatPr defaultRowHeight="15" x14ac:dyDescent="0.25"/>
  <cols>
    <col min="1" max="1" width="7.85546875" customWidth="1"/>
    <col min="2" max="3" width="29.42578125" customWidth="1"/>
    <col min="4" max="4" width="11.5703125" customWidth="1"/>
    <col min="5" max="5" width="10.28515625" customWidth="1"/>
    <col min="6" max="7" width="15" customWidth="1"/>
    <col min="8" max="8" width="11.28515625" customWidth="1"/>
    <col min="9" max="9" width="18.28515625" customWidth="1"/>
    <col min="10" max="10" width="14.85546875" customWidth="1"/>
    <col min="11" max="11" width="18.28515625" customWidth="1"/>
    <col min="12" max="12" width="12.42578125" customWidth="1"/>
    <col min="13" max="13" width="14.5703125" customWidth="1"/>
    <col min="14" max="14" width="26.140625" customWidth="1"/>
  </cols>
  <sheetData>
    <row r="1" spans="1:15" ht="20.25" x14ac:dyDescent="0.3">
      <c r="A1" s="17" t="s">
        <v>43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5" ht="20.25" x14ac:dyDescent="0.3">
      <c r="A2" s="17" t="s">
        <v>44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5" ht="20.25" x14ac:dyDescent="0.3">
      <c r="A3" s="17" t="s">
        <v>45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5" ht="20.25" x14ac:dyDescent="0.3">
      <c r="A4" s="18" t="s">
        <v>60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5" ht="42.75" x14ac:dyDescent="0.25">
      <c r="A5" s="24" t="s">
        <v>46</v>
      </c>
      <c r="B5" s="25" t="s">
        <v>47</v>
      </c>
      <c r="C5" s="25" t="s">
        <v>65</v>
      </c>
      <c r="D5" s="10" t="s">
        <v>48</v>
      </c>
      <c r="E5" s="10" t="s">
        <v>61</v>
      </c>
      <c r="F5" s="12" t="s">
        <v>49</v>
      </c>
      <c r="G5" s="12" t="s">
        <v>55</v>
      </c>
      <c r="H5" s="14" t="s">
        <v>56</v>
      </c>
      <c r="I5" s="15" t="s">
        <v>62</v>
      </c>
      <c r="J5" s="6" t="s">
        <v>53</v>
      </c>
      <c r="K5" s="7" t="s">
        <v>50</v>
      </c>
      <c r="L5" s="7" t="s">
        <v>51</v>
      </c>
      <c r="M5" s="8" t="s">
        <v>52</v>
      </c>
      <c r="N5" s="9" t="s">
        <v>54</v>
      </c>
      <c r="O5" s="2"/>
    </row>
    <row r="6" spans="1:15" ht="18.75" x14ac:dyDescent="0.25">
      <c r="A6" s="26">
        <v>1</v>
      </c>
      <c r="B6" s="27" t="s">
        <v>57</v>
      </c>
      <c r="C6" s="27" t="s">
        <v>68</v>
      </c>
      <c r="D6" s="19">
        <v>77.219430000000003</v>
      </c>
      <c r="E6" s="11">
        <f>D6*50/100</f>
        <v>38.609715000000001</v>
      </c>
      <c r="F6" s="20">
        <v>91.6</v>
      </c>
      <c r="G6" s="13">
        <f>F6*15/100</f>
        <v>13.74</v>
      </c>
      <c r="H6" s="21">
        <v>93.75</v>
      </c>
      <c r="I6" s="16">
        <f>H6*10/100</f>
        <v>9.375</v>
      </c>
      <c r="J6" s="22">
        <f>SUM(E6,G6,I6)</f>
        <v>61.724715000000003</v>
      </c>
      <c r="K6" s="3">
        <v>90</v>
      </c>
      <c r="L6" s="1">
        <f>K6*25/100</f>
        <v>22.5</v>
      </c>
      <c r="M6" s="4">
        <f>SUM(E6,G6,I6,L6)</f>
        <v>84.224715000000003</v>
      </c>
      <c r="N6" s="5" t="s">
        <v>63</v>
      </c>
      <c r="O6" s="2"/>
    </row>
    <row r="7" spans="1:15" ht="18.75" x14ac:dyDescent="0.25">
      <c r="A7" s="26">
        <v>2</v>
      </c>
      <c r="B7" s="27" t="s">
        <v>58</v>
      </c>
      <c r="C7" s="27" t="s">
        <v>66</v>
      </c>
      <c r="D7" s="19">
        <v>71.305350000000004</v>
      </c>
      <c r="E7" s="11">
        <v>35.652675000000002</v>
      </c>
      <c r="F7" s="20">
        <v>71.760000000000005</v>
      </c>
      <c r="G7" s="13">
        <v>10.764000000000001</v>
      </c>
      <c r="H7" s="21">
        <v>88.75</v>
      </c>
      <c r="I7" s="16">
        <v>8.875</v>
      </c>
      <c r="J7" s="22">
        <v>55.291675000000005</v>
      </c>
      <c r="K7" s="3">
        <v>85</v>
      </c>
      <c r="L7" s="1">
        <f>K7*25/100</f>
        <v>21.25</v>
      </c>
      <c r="M7" s="4">
        <f>SUM(E7,G7,I7,L7)</f>
        <v>76.541674999999998</v>
      </c>
      <c r="N7" s="5" t="s">
        <v>63</v>
      </c>
      <c r="O7" s="2"/>
    </row>
    <row r="8" spans="1:15" ht="18.75" x14ac:dyDescent="0.25">
      <c r="A8" s="26">
        <v>3</v>
      </c>
      <c r="B8" s="27" t="s">
        <v>59</v>
      </c>
      <c r="C8" s="27" t="s">
        <v>69</v>
      </c>
      <c r="D8" s="19">
        <v>60.950420000000001</v>
      </c>
      <c r="E8" s="11">
        <f>D8*50/100</f>
        <v>30.475210000000001</v>
      </c>
      <c r="F8" s="20">
        <v>75.260000000000005</v>
      </c>
      <c r="G8" s="13">
        <f>F8*15/100</f>
        <v>11.289000000000001</v>
      </c>
      <c r="H8" s="21">
        <v>71.25</v>
      </c>
      <c r="I8" s="16">
        <f>H8*10/100</f>
        <v>7.125</v>
      </c>
      <c r="J8" s="22">
        <f>SUM(E8,G8,I8)</f>
        <v>48.889210000000006</v>
      </c>
      <c r="K8" s="28" t="s">
        <v>70</v>
      </c>
      <c r="L8" s="1"/>
      <c r="M8" s="4">
        <f>SUM(E8,G8,I8,L8)</f>
        <v>48.889210000000006</v>
      </c>
      <c r="N8" s="5" t="s">
        <v>64</v>
      </c>
      <c r="O8" s="2"/>
    </row>
    <row r="9" spans="1:15" ht="18.75" x14ac:dyDescent="0.25">
      <c r="A9" s="26">
        <v>4</v>
      </c>
      <c r="B9" s="27" t="s">
        <v>59</v>
      </c>
      <c r="C9" s="27" t="s">
        <v>67</v>
      </c>
      <c r="D9" s="19">
        <v>60.950420000000001</v>
      </c>
      <c r="E9" s="11">
        <v>30.475200000000001</v>
      </c>
      <c r="F9" s="20">
        <v>75.260000000000005</v>
      </c>
      <c r="G9" s="13">
        <v>11.289</v>
      </c>
      <c r="H9" s="21">
        <v>71.25</v>
      </c>
      <c r="I9" s="16">
        <v>7.125</v>
      </c>
      <c r="J9" s="22">
        <v>48.889200000000002</v>
      </c>
      <c r="K9" s="3">
        <v>100</v>
      </c>
      <c r="L9" s="1">
        <f>K9*25/100</f>
        <v>25</v>
      </c>
      <c r="M9" s="4">
        <f>SUM(E9,G9,I9,L9)</f>
        <v>73.889200000000002</v>
      </c>
      <c r="N9" s="5" t="s">
        <v>63</v>
      </c>
      <c r="O9" s="2"/>
    </row>
    <row r="10" spans="1:15" x14ac:dyDescent="0.25"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</sheetData>
  <mergeCells count="4">
    <mergeCell ref="A1:N1"/>
    <mergeCell ref="A2:N2"/>
    <mergeCell ref="A3:N3"/>
    <mergeCell ref="A4:N4"/>
  </mergeCells>
  <conditionalFormatting sqref="B6:C9">
    <cfRule type="cellIs" dxfId="0" priority="3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G30" sqref="G1:G30"/>
    </sheetView>
  </sheetViews>
  <sheetFormatPr defaultRowHeight="15" x14ac:dyDescent="0.25"/>
  <cols>
    <col min="2" max="2" width="15.42578125" customWidth="1"/>
  </cols>
  <sheetData>
    <row r="1" spans="1:11" x14ac:dyDescent="0.25">
      <c r="A1">
        <v>1</v>
      </c>
      <c r="B1">
        <v>10387368310</v>
      </c>
      <c r="C1" t="s">
        <v>0</v>
      </c>
      <c r="D1" t="s">
        <v>1</v>
      </c>
      <c r="E1">
        <v>94.953000000000003</v>
      </c>
      <c r="F1">
        <v>83.9</v>
      </c>
      <c r="G1">
        <v>50</v>
      </c>
      <c r="H1">
        <v>0</v>
      </c>
      <c r="I1">
        <v>68.451499999999996</v>
      </c>
      <c r="J1" t="s">
        <v>2</v>
      </c>
      <c r="K1" t="s">
        <v>3</v>
      </c>
    </row>
    <row r="2" spans="1:11" x14ac:dyDescent="0.25">
      <c r="A2">
        <v>2</v>
      </c>
      <c r="B2">
        <v>19045000784</v>
      </c>
      <c r="C2" t="s">
        <v>4</v>
      </c>
      <c r="D2" t="s">
        <v>1</v>
      </c>
      <c r="E2">
        <v>90.135000000000005</v>
      </c>
      <c r="F2">
        <v>89.03</v>
      </c>
      <c r="G2">
        <v>81.25</v>
      </c>
      <c r="H2">
        <v>0</v>
      </c>
      <c r="I2">
        <v>67.325000000000003</v>
      </c>
      <c r="J2" t="s">
        <v>2</v>
      </c>
      <c r="K2" t="s">
        <v>3</v>
      </c>
    </row>
    <row r="3" spans="1:11" x14ac:dyDescent="0.25">
      <c r="A3">
        <v>3</v>
      </c>
      <c r="B3">
        <v>49696597746</v>
      </c>
      <c r="C3" t="s">
        <v>5</v>
      </c>
      <c r="D3" t="s">
        <v>6</v>
      </c>
      <c r="E3">
        <v>91.323999999999998</v>
      </c>
      <c r="F3">
        <v>85.76</v>
      </c>
      <c r="G3">
        <v>57.5</v>
      </c>
      <c r="H3">
        <v>0</v>
      </c>
      <c r="I3">
        <v>67.102000000000004</v>
      </c>
      <c r="J3" t="s">
        <v>2</v>
      </c>
      <c r="K3" t="s">
        <v>3</v>
      </c>
    </row>
    <row r="4" spans="1:11" x14ac:dyDescent="0.25">
      <c r="A4">
        <v>4</v>
      </c>
      <c r="B4">
        <v>40222279648</v>
      </c>
      <c r="C4" t="s">
        <v>7</v>
      </c>
      <c r="D4" t="s">
        <v>1</v>
      </c>
      <c r="E4">
        <v>90.581000000000003</v>
      </c>
      <c r="F4">
        <v>86.93</v>
      </c>
      <c r="G4">
        <v>75</v>
      </c>
      <c r="H4">
        <v>0</v>
      </c>
      <c r="I4">
        <v>67.022999999999996</v>
      </c>
      <c r="J4" t="s">
        <v>2</v>
      </c>
      <c r="K4" t="s">
        <v>3</v>
      </c>
    </row>
    <row r="5" spans="1:11" x14ac:dyDescent="0.25">
      <c r="A5">
        <v>5</v>
      </c>
      <c r="B5">
        <v>36032127712</v>
      </c>
      <c r="C5" t="s">
        <v>8</v>
      </c>
      <c r="D5" t="s">
        <v>6</v>
      </c>
      <c r="E5">
        <v>86.991</v>
      </c>
      <c r="F5">
        <v>92.53</v>
      </c>
      <c r="G5">
        <v>70</v>
      </c>
      <c r="H5">
        <v>0</v>
      </c>
      <c r="I5">
        <v>66.628</v>
      </c>
      <c r="J5" t="s">
        <v>2</v>
      </c>
      <c r="K5" t="s">
        <v>3</v>
      </c>
    </row>
    <row r="6" spans="1:11" x14ac:dyDescent="0.25">
      <c r="A6">
        <v>6</v>
      </c>
      <c r="B6">
        <v>37018286836</v>
      </c>
      <c r="C6" t="s">
        <v>9</v>
      </c>
      <c r="D6" t="s">
        <v>6</v>
      </c>
      <c r="E6">
        <v>89.119</v>
      </c>
      <c r="F6">
        <v>85.06</v>
      </c>
      <c r="G6">
        <v>50</v>
      </c>
      <c r="H6">
        <v>0</v>
      </c>
      <c r="I6">
        <v>65.8245</v>
      </c>
      <c r="J6" t="s">
        <v>2</v>
      </c>
      <c r="K6" t="s">
        <v>3</v>
      </c>
    </row>
    <row r="7" spans="1:11" x14ac:dyDescent="0.25">
      <c r="A7">
        <v>7</v>
      </c>
      <c r="B7">
        <v>42742696820</v>
      </c>
      <c r="C7" t="s">
        <v>10</v>
      </c>
      <c r="D7" t="s">
        <v>1</v>
      </c>
      <c r="E7">
        <v>88.394999999999996</v>
      </c>
      <c r="F7">
        <v>86.23</v>
      </c>
      <c r="G7">
        <v>51.25</v>
      </c>
      <c r="H7">
        <v>0</v>
      </c>
      <c r="I7">
        <v>65.754999999999995</v>
      </c>
      <c r="J7" t="s">
        <v>2</v>
      </c>
      <c r="K7" t="s">
        <v>3</v>
      </c>
    </row>
    <row r="8" spans="1:11" x14ac:dyDescent="0.25">
      <c r="A8">
        <v>8</v>
      </c>
      <c r="B8">
        <v>18062667758</v>
      </c>
      <c r="C8" t="s">
        <v>11</v>
      </c>
      <c r="D8" t="s">
        <v>1</v>
      </c>
      <c r="E8">
        <v>86.292000000000002</v>
      </c>
      <c r="F8">
        <v>90.43</v>
      </c>
      <c r="G8">
        <v>57.5</v>
      </c>
      <c r="H8">
        <v>0</v>
      </c>
      <c r="I8">
        <v>65.753500000000003</v>
      </c>
      <c r="J8" t="s">
        <v>2</v>
      </c>
      <c r="K8" t="s">
        <v>3</v>
      </c>
    </row>
    <row r="9" spans="1:11" x14ac:dyDescent="0.25">
      <c r="A9">
        <v>9</v>
      </c>
      <c r="B9">
        <v>16342016340</v>
      </c>
      <c r="C9" t="s">
        <v>12</v>
      </c>
      <c r="D9" t="s">
        <v>13</v>
      </c>
      <c r="E9">
        <v>87.819000000000003</v>
      </c>
      <c r="F9">
        <v>86.7</v>
      </c>
      <c r="G9">
        <v>86.25</v>
      </c>
      <c r="H9">
        <v>0</v>
      </c>
      <c r="I9">
        <v>65.584500000000006</v>
      </c>
      <c r="J9" t="s">
        <v>2</v>
      </c>
      <c r="K9" t="s">
        <v>3</v>
      </c>
    </row>
    <row r="10" spans="1:11" x14ac:dyDescent="0.25">
      <c r="A10">
        <v>10</v>
      </c>
      <c r="B10">
        <v>63343233658</v>
      </c>
      <c r="C10" t="s">
        <v>14</v>
      </c>
      <c r="D10" t="s">
        <v>15</v>
      </c>
      <c r="E10">
        <v>87.018000000000001</v>
      </c>
      <c r="F10">
        <v>86</v>
      </c>
      <c r="G10">
        <v>78.75</v>
      </c>
      <c r="H10">
        <v>0</v>
      </c>
      <c r="I10">
        <v>65.009</v>
      </c>
      <c r="J10" t="s">
        <v>2</v>
      </c>
      <c r="K10" t="s">
        <v>3</v>
      </c>
    </row>
    <row r="11" spans="1:11" x14ac:dyDescent="0.25">
      <c r="A11">
        <v>11</v>
      </c>
      <c r="B11">
        <v>40798039752</v>
      </c>
      <c r="C11" t="s">
        <v>16</v>
      </c>
      <c r="D11" t="s">
        <v>6</v>
      </c>
      <c r="E11">
        <v>88.260999999999996</v>
      </c>
      <c r="F11">
        <v>82.96</v>
      </c>
      <c r="G11">
        <v>61.25</v>
      </c>
      <c r="H11">
        <v>0</v>
      </c>
      <c r="I11">
        <v>64.870500000000007</v>
      </c>
      <c r="J11" t="s">
        <v>2</v>
      </c>
      <c r="K11" t="s">
        <v>3</v>
      </c>
    </row>
    <row r="12" spans="1:11" x14ac:dyDescent="0.25">
      <c r="A12">
        <v>12</v>
      </c>
      <c r="B12">
        <v>32639355220</v>
      </c>
      <c r="C12" t="s">
        <v>17</v>
      </c>
      <c r="D12" t="s">
        <v>18</v>
      </c>
      <c r="E12">
        <v>85.108999999999995</v>
      </c>
      <c r="F12">
        <v>89.26</v>
      </c>
      <c r="G12">
        <v>75</v>
      </c>
      <c r="H12">
        <v>0</v>
      </c>
      <c r="I12">
        <v>64.869500000000002</v>
      </c>
      <c r="J12" t="s">
        <v>2</v>
      </c>
      <c r="K12" t="s">
        <v>3</v>
      </c>
    </row>
    <row r="13" spans="1:11" x14ac:dyDescent="0.25">
      <c r="A13">
        <v>13</v>
      </c>
      <c r="B13">
        <v>15481125456</v>
      </c>
      <c r="C13" t="s">
        <v>19</v>
      </c>
      <c r="D13" t="s">
        <v>20</v>
      </c>
      <c r="E13">
        <v>82.57</v>
      </c>
      <c r="F13">
        <v>93.93</v>
      </c>
      <c r="G13">
        <v>67.5</v>
      </c>
      <c r="H13">
        <v>0</v>
      </c>
      <c r="I13">
        <v>64.767499999999998</v>
      </c>
      <c r="J13" t="s">
        <v>2</v>
      </c>
      <c r="K13" t="s">
        <v>3</v>
      </c>
    </row>
    <row r="14" spans="1:11" x14ac:dyDescent="0.25">
      <c r="A14">
        <v>14</v>
      </c>
      <c r="B14">
        <v>14831545562</v>
      </c>
      <c r="C14" t="s">
        <v>21</v>
      </c>
      <c r="D14" t="s">
        <v>1</v>
      </c>
      <c r="E14">
        <v>84.358999999999995</v>
      </c>
      <c r="F14">
        <v>90.2</v>
      </c>
      <c r="G14">
        <v>65</v>
      </c>
      <c r="H14">
        <v>0</v>
      </c>
      <c r="I14">
        <v>64.729500000000002</v>
      </c>
      <c r="J14" t="s">
        <v>2</v>
      </c>
      <c r="K14" t="s">
        <v>3</v>
      </c>
    </row>
    <row r="15" spans="1:11" x14ac:dyDescent="0.25">
      <c r="A15">
        <v>15</v>
      </c>
      <c r="B15">
        <v>18764709350</v>
      </c>
      <c r="C15" t="s">
        <v>22</v>
      </c>
      <c r="D15" t="s">
        <v>23</v>
      </c>
      <c r="E15">
        <v>92.938000000000002</v>
      </c>
      <c r="F15">
        <v>72.459999999999994</v>
      </c>
      <c r="G15">
        <v>88.75</v>
      </c>
      <c r="H15">
        <v>0</v>
      </c>
      <c r="I15">
        <v>64.584000000000003</v>
      </c>
      <c r="J15" t="s">
        <v>2</v>
      </c>
      <c r="K15" t="s">
        <v>3</v>
      </c>
    </row>
    <row r="16" spans="1:11" x14ac:dyDescent="0.25">
      <c r="A16">
        <v>16</v>
      </c>
      <c r="B16">
        <v>43174442504</v>
      </c>
      <c r="C16" t="s">
        <v>24</v>
      </c>
      <c r="D16" t="s">
        <v>25</v>
      </c>
      <c r="E16">
        <v>87.373999999999995</v>
      </c>
      <c r="F16">
        <v>83.43</v>
      </c>
      <c r="G16">
        <v>72.5</v>
      </c>
      <c r="H16">
        <v>0</v>
      </c>
      <c r="I16">
        <v>64.544499999999999</v>
      </c>
      <c r="J16" t="s">
        <v>2</v>
      </c>
      <c r="K16" t="s">
        <v>3</v>
      </c>
    </row>
    <row r="17" spans="1:11" x14ac:dyDescent="0.25">
      <c r="A17">
        <v>17</v>
      </c>
      <c r="B17">
        <v>29134890196</v>
      </c>
      <c r="C17" t="s">
        <v>26</v>
      </c>
      <c r="D17" t="s">
        <v>18</v>
      </c>
      <c r="E17">
        <v>87.106999999999999</v>
      </c>
      <c r="F17">
        <v>83.66</v>
      </c>
      <c r="G17">
        <v>62.5</v>
      </c>
      <c r="H17">
        <v>0</v>
      </c>
      <c r="I17">
        <v>64.468500000000006</v>
      </c>
      <c r="J17" t="s">
        <v>2</v>
      </c>
      <c r="K17" t="s">
        <v>3</v>
      </c>
    </row>
    <row r="18" spans="1:11" x14ac:dyDescent="0.25">
      <c r="A18">
        <v>18</v>
      </c>
      <c r="B18">
        <v>24079137856</v>
      </c>
      <c r="C18" t="s">
        <v>27</v>
      </c>
      <c r="D18" t="s">
        <v>28</v>
      </c>
      <c r="E18">
        <v>90.447999999999993</v>
      </c>
      <c r="F18">
        <v>76.66</v>
      </c>
      <c r="G18">
        <v>52.5</v>
      </c>
      <c r="H18">
        <v>0</v>
      </c>
      <c r="I18">
        <v>64.388999999999996</v>
      </c>
      <c r="J18" t="s">
        <v>2</v>
      </c>
      <c r="K18" t="s">
        <v>3</v>
      </c>
    </row>
    <row r="19" spans="1:11" x14ac:dyDescent="0.25">
      <c r="A19">
        <v>19</v>
      </c>
      <c r="B19">
        <v>25489809678</v>
      </c>
      <c r="C19" t="s">
        <v>29</v>
      </c>
      <c r="D19" t="s">
        <v>1</v>
      </c>
      <c r="E19">
        <v>85.355999999999995</v>
      </c>
      <c r="F19">
        <v>85.76</v>
      </c>
      <c r="G19">
        <v>55</v>
      </c>
      <c r="H19">
        <v>0</v>
      </c>
      <c r="I19">
        <v>64.117999999999995</v>
      </c>
      <c r="J19" t="s">
        <v>2</v>
      </c>
      <c r="K19" t="s">
        <v>3</v>
      </c>
    </row>
    <row r="20" spans="1:11" x14ac:dyDescent="0.25">
      <c r="A20">
        <v>20</v>
      </c>
      <c r="B20">
        <v>19768482072</v>
      </c>
      <c r="C20" t="s">
        <v>30</v>
      </c>
      <c r="D20" t="s">
        <v>6</v>
      </c>
      <c r="E20">
        <v>84.027000000000001</v>
      </c>
      <c r="F20">
        <v>88.1</v>
      </c>
      <c r="G20">
        <v>80</v>
      </c>
      <c r="H20">
        <v>0</v>
      </c>
      <c r="I20">
        <v>64.038499999999999</v>
      </c>
      <c r="J20" t="s">
        <v>2</v>
      </c>
      <c r="K20" t="s">
        <v>3</v>
      </c>
    </row>
    <row r="21" spans="1:11" x14ac:dyDescent="0.25">
      <c r="A21">
        <v>21</v>
      </c>
      <c r="B21">
        <v>11913134980</v>
      </c>
      <c r="C21" t="s">
        <v>31</v>
      </c>
      <c r="D21" t="s">
        <v>6</v>
      </c>
      <c r="E21">
        <v>84.754000000000005</v>
      </c>
      <c r="F21">
        <v>86.46</v>
      </c>
      <c r="G21">
        <v>71.25</v>
      </c>
      <c r="H21">
        <v>0</v>
      </c>
      <c r="I21">
        <v>63.991999999999997</v>
      </c>
      <c r="J21" t="s">
        <v>2</v>
      </c>
      <c r="K21" t="s">
        <v>3</v>
      </c>
    </row>
    <row r="22" spans="1:11" x14ac:dyDescent="0.25">
      <c r="A22">
        <v>22</v>
      </c>
      <c r="B22">
        <v>22960101146</v>
      </c>
      <c r="C22" t="s">
        <v>32</v>
      </c>
      <c r="D22" t="s">
        <v>20</v>
      </c>
      <c r="E22">
        <v>83.911000000000001</v>
      </c>
      <c r="F22">
        <v>87.63</v>
      </c>
      <c r="G22">
        <v>76.25</v>
      </c>
      <c r="H22">
        <v>0</v>
      </c>
      <c r="I22">
        <v>63.863</v>
      </c>
      <c r="J22" t="s">
        <v>2</v>
      </c>
      <c r="K22" t="s">
        <v>3</v>
      </c>
    </row>
    <row r="23" spans="1:11" x14ac:dyDescent="0.25">
      <c r="A23">
        <v>23</v>
      </c>
      <c r="B23">
        <v>10706184546</v>
      </c>
      <c r="C23" t="s">
        <v>33</v>
      </c>
      <c r="D23" t="s">
        <v>18</v>
      </c>
      <c r="E23">
        <v>88.215000000000003</v>
      </c>
      <c r="F23">
        <v>79</v>
      </c>
      <c r="G23">
        <v>58.75</v>
      </c>
      <c r="H23">
        <v>0</v>
      </c>
      <c r="I23">
        <v>63.857500000000002</v>
      </c>
      <c r="J23" t="s">
        <v>2</v>
      </c>
      <c r="K23" t="s">
        <v>3</v>
      </c>
    </row>
    <row r="24" spans="1:11" x14ac:dyDescent="0.25">
      <c r="A24">
        <v>24</v>
      </c>
      <c r="B24">
        <v>13460836270</v>
      </c>
      <c r="C24" t="s">
        <v>34</v>
      </c>
      <c r="D24" t="s">
        <v>18</v>
      </c>
      <c r="E24">
        <v>86.385000000000005</v>
      </c>
      <c r="F24">
        <v>82.26</v>
      </c>
      <c r="G24">
        <v>85</v>
      </c>
      <c r="H24">
        <v>0</v>
      </c>
      <c r="I24">
        <v>63.7575</v>
      </c>
      <c r="J24" t="s">
        <v>2</v>
      </c>
      <c r="K24" t="s">
        <v>3</v>
      </c>
    </row>
    <row r="25" spans="1:11" x14ac:dyDescent="0.25">
      <c r="A25">
        <v>25</v>
      </c>
      <c r="B25">
        <v>20414102510</v>
      </c>
      <c r="C25" t="s">
        <v>35</v>
      </c>
      <c r="D25" t="s">
        <v>6</v>
      </c>
      <c r="E25">
        <v>85.411000000000001</v>
      </c>
      <c r="F25">
        <v>83.9</v>
      </c>
      <c r="G25">
        <v>85</v>
      </c>
      <c r="H25">
        <v>0</v>
      </c>
      <c r="I25">
        <v>63.680500000000002</v>
      </c>
      <c r="J25" t="s">
        <v>2</v>
      </c>
      <c r="K25" t="s">
        <v>3</v>
      </c>
    </row>
    <row r="26" spans="1:11" x14ac:dyDescent="0.25">
      <c r="A26">
        <v>26</v>
      </c>
      <c r="B26">
        <v>39016347946</v>
      </c>
      <c r="C26" t="s">
        <v>36</v>
      </c>
      <c r="D26" t="s">
        <v>25</v>
      </c>
      <c r="E26">
        <v>84.13</v>
      </c>
      <c r="F26">
        <v>86.23</v>
      </c>
      <c r="G26">
        <v>60</v>
      </c>
      <c r="H26">
        <v>0</v>
      </c>
      <c r="I26">
        <v>63.622500000000002</v>
      </c>
      <c r="J26" t="s">
        <v>2</v>
      </c>
      <c r="K26" t="s">
        <v>3</v>
      </c>
    </row>
    <row r="27" spans="1:11" x14ac:dyDescent="0.25">
      <c r="A27">
        <v>27</v>
      </c>
      <c r="B27">
        <v>28456449068</v>
      </c>
      <c r="C27" t="s">
        <v>37</v>
      </c>
      <c r="D27" t="s">
        <v>38</v>
      </c>
      <c r="E27">
        <v>85.974000000000004</v>
      </c>
      <c r="F27">
        <v>82.5</v>
      </c>
      <c r="G27">
        <v>62.5</v>
      </c>
      <c r="H27">
        <v>0</v>
      </c>
      <c r="I27">
        <v>63.612000000000002</v>
      </c>
      <c r="J27" t="s">
        <v>2</v>
      </c>
      <c r="K27" t="s">
        <v>3</v>
      </c>
    </row>
    <row r="28" spans="1:11" x14ac:dyDescent="0.25">
      <c r="A28">
        <v>28</v>
      </c>
      <c r="B28">
        <v>12688335220</v>
      </c>
      <c r="C28" t="s">
        <v>39</v>
      </c>
      <c r="D28" t="s">
        <v>1</v>
      </c>
      <c r="E28">
        <v>84.783000000000001</v>
      </c>
      <c r="F28">
        <v>84.13</v>
      </c>
      <c r="G28">
        <v>63.75</v>
      </c>
      <c r="H28">
        <v>0</v>
      </c>
      <c r="I28">
        <v>63.423999999999999</v>
      </c>
      <c r="J28" t="s">
        <v>2</v>
      </c>
      <c r="K28" t="s">
        <v>3</v>
      </c>
    </row>
    <row r="29" spans="1:11" x14ac:dyDescent="0.25">
      <c r="A29">
        <v>29</v>
      </c>
      <c r="B29">
        <v>17770087254</v>
      </c>
      <c r="C29" t="s">
        <v>40</v>
      </c>
      <c r="D29" t="s">
        <v>41</v>
      </c>
      <c r="E29">
        <v>83.356999999999999</v>
      </c>
      <c r="F29">
        <v>86.46</v>
      </c>
      <c r="G29">
        <v>62.5</v>
      </c>
      <c r="H29">
        <v>0</v>
      </c>
      <c r="I29">
        <v>63.293500000000002</v>
      </c>
      <c r="J29" t="s">
        <v>2</v>
      </c>
      <c r="K29" t="s">
        <v>3</v>
      </c>
    </row>
    <row r="30" spans="1:11" x14ac:dyDescent="0.25">
      <c r="A30">
        <v>30</v>
      </c>
      <c r="B30">
        <v>51925453778</v>
      </c>
      <c r="C30" t="s">
        <v>42</v>
      </c>
      <c r="D30" t="s">
        <v>18</v>
      </c>
      <c r="E30">
        <v>82.146000000000001</v>
      </c>
      <c r="F30">
        <v>88.56</v>
      </c>
      <c r="G30">
        <v>72.5</v>
      </c>
      <c r="H30">
        <v>0</v>
      </c>
      <c r="I30">
        <v>63.213000000000001</v>
      </c>
      <c r="J30" t="s">
        <v>2</v>
      </c>
      <c r="K30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2019-07-05T14:23:50Z</dcterms:modified>
</cp:coreProperties>
</file>