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605" windowHeight="12375"/>
  </bookViews>
  <sheets>
    <sheet name="FAK-YO-KONS. sonuç açıklama" sheetId="2" r:id="rId1"/>
  </sheets>
  <definedNames>
    <definedName name="_xlnm._FilterDatabase" localSheetId="0" hidden="1">'FAK-YO-KONS. sonuç açıklama'!$A$14:$L$24</definedName>
    <definedName name="_xlnm.Print_Area" localSheetId="0">'FAK-YO-KONS. sonuç açıklama'!$A$1:$L$28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2" l="1"/>
  <c r="F24" i="2"/>
  <c r="F23" i="2"/>
  <c r="F17" i="2"/>
  <c r="F19" i="2"/>
  <c r="F20" i="2"/>
  <c r="F22" i="2"/>
  <c r="F21" i="2"/>
  <c r="F18" i="2"/>
  <c r="F15" i="2"/>
  <c r="D16" i="2"/>
  <c r="D19" i="2"/>
  <c r="D23" i="2"/>
  <c r="D15" i="2"/>
  <c r="D20" i="2"/>
  <c r="D17" i="2"/>
  <c r="D18" i="2"/>
  <c r="D21" i="2"/>
  <c r="D22" i="2"/>
  <c r="J15" i="2" l="1"/>
  <c r="J20" i="2"/>
  <c r="J17" i="2"/>
  <c r="J18" i="2"/>
  <c r="J21" i="2"/>
  <c r="H21" i="2" l="1"/>
  <c r="K21" i="2" s="1"/>
  <c r="H22" i="2"/>
  <c r="H15" i="2"/>
  <c r="K15" i="2" s="1"/>
  <c r="H20" i="2"/>
  <c r="K20" i="2" s="1"/>
  <c r="H17" i="2"/>
  <c r="K17" i="2" s="1"/>
  <c r="H18" i="2"/>
  <c r="K18" i="2" s="1"/>
  <c r="H23" i="2" l="1"/>
  <c r="J19" i="2"/>
  <c r="H19" i="2"/>
  <c r="J16" i="2"/>
  <c r="H16" i="2"/>
  <c r="H24" i="2"/>
  <c r="D24" i="2"/>
  <c r="K16" i="2" l="1"/>
  <c r="K19" i="2"/>
</calcChain>
</file>

<file path=xl/sharedStrings.xml><?xml version="1.0" encoding="utf-8"?>
<sst xmlns="http://schemas.openxmlformats.org/spreadsheetml/2006/main" count="63" uniqueCount="52">
  <si>
    <t>T.C.</t>
  </si>
  <si>
    <t>GAZİ ÜNİVERSİTESİ</t>
  </si>
  <si>
    <t>Üniversite Adı</t>
  </si>
  <si>
    <t>Bölüm Adı</t>
  </si>
  <si>
    <t>Anabilim Dalı Adı</t>
  </si>
  <si>
    <t>Kadro Tipi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</si>
  <si>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</si>
  <si>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</si>
  <si>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</si>
  <si>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</si>
  <si>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</si>
  <si>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</si>
  <si>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</si>
  <si>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</si>
  <si>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</si>
  <si>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SINAV</t>
  </si>
  <si>
    <t>ALES
 (% 30)</t>
  </si>
  <si>
    <t>YDS
(% 10)</t>
  </si>
  <si>
    <t xml:space="preserve">SINAV (%30) </t>
  </si>
  <si>
    <t>YERLEŞTİRME SONUCU</t>
  </si>
  <si>
    <t>TEKNOLOJİ FAKÜLTESİ</t>
  </si>
  <si>
    <t>ARAŞTIRMA GÖREVLİSİ KADROSU YERLEŞTİRME SONUÇLARI</t>
  </si>
  <si>
    <t>Araştırma Görevlisi</t>
  </si>
  <si>
    <t>Teknoloji Fakültesi</t>
  </si>
  <si>
    <t>Gazi Üniversitesi</t>
  </si>
  <si>
    <t>LİSANS MEZ. NOTU</t>
  </si>
  <si>
    <t>LİSANS MEZ. NOTU (%30)</t>
  </si>
  <si>
    <t>Atanmaya Hak Kazandı</t>
  </si>
  <si>
    <t>Kazanamadı</t>
  </si>
  <si>
    <t>Yedek</t>
  </si>
  <si>
    <t xml:space="preserve"> </t>
  </si>
  <si>
    <t>Duyuru Başlama Tarihi</t>
  </si>
  <si>
    <t>Son Başvuru Tarihi</t>
  </si>
  <si>
    <t xml:space="preserve">Ön Değerlendirme Tarihi </t>
  </si>
  <si>
    <t>Sınav Tarihi</t>
  </si>
  <si>
    <t>Sonuç Açıklama Tarihi</t>
  </si>
  <si>
    <t>Sınava Girmedi</t>
  </si>
  <si>
    <t>KEMAL EMİN BİRİNCİ</t>
  </si>
  <si>
    <t>ANIL TOLGA ATEŞLİ</t>
  </si>
  <si>
    <t>ABDULKADİR SOLAK</t>
  </si>
  <si>
    <t>ÖZNUR BİRİCİK</t>
  </si>
  <si>
    <t>FURKAN İMANCI</t>
  </si>
  <si>
    <t>ELİF ALTUNSU</t>
  </si>
  <si>
    <t>MERVE PELİN YILDIRIM</t>
  </si>
  <si>
    <t>BARAN KAYA</t>
  </si>
  <si>
    <t>NESLİHAN ŞAHAN</t>
  </si>
  <si>
    <t>TUĞBA YILDIZLI</t>
  </si>
  <si>
    <t>G</t>
  </si>
  <si>
    <t>-</t>
  </si>
  <si>
    <t>İNŞAAT MÜHENDİSLİĞİ</t>
  </si>
  <si>
    <t>İLAN NO:30995  İLAN TARİHİ : 31.12.2019</t>
  </si>
  <si>
    <t>Fakültelerin İnşaat Mühendisliği bölümü lisans mezunu olmak ve İnşaat Mühendisliği alanında tezli yükseklisans yapıyor olmak.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</si>
</sst>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5">
    <xf numFmtId="0" fontId="0" fillId="0" borderId="0" xfId="0"/>
    <xf numFmtId="0" fontId="3" fillId="0" borderId="0" xfId="1"/>
    <xf numFmtId="0" fontId="3" fillId="0" borderId="0" xfId="1" applyAlignment="1">
      <alignment horizontal="center"/>
    </xf>
    <xf numFmtId="0" fontId="5" fillId="0" borderId="1" xfId="1" applyFont="1" applyBorder="1" applyAlignment="1">
      <alignment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horizontal="center" vertical="center" wrapText="1"/>
    </xf>
    <xf numFmtId="0" fontId="5" fillId="6" borderId="1" xfId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 wrapText="1"/>
    </xf>
    <xf numFmtId="0" fontId="5" fillId="0" borderId="1" xfId="1" applyFont="1" applyBorder="1" applyAlignment="1">
      <alignment horizontal="center" vertical="center" wrapText="1"/>
    </xf>
    <xf numFmtId="0" fontId="9" fillId="0" borderId="0" xfId="1" applyFont="1" applyAlignment="1"/>
    <xf numFmtId="14" fontId="3" fillId="0" borderId="0" xfId="1" applyNumberFormat="1"/>
    <xf numFmtId="0" fontId="5" fillId="3" borderId="3" xfId="1" applyFont="1" applyFill="1" applyBorder="1" applyAlignment="1">
      <alignment horizontal="center" vertical="center" wrapText="1"/>
    </xf>
    <xf numFmtId="0" fontId="3" fillId="0" borderId="0" xfId="1" applyFill="1"/>
    <xf numFmtId="0" fontId="3" fillId="0" borderId="0" xfId="1" applyFill="1" applyAlignment="1">
      <alignment horizontal="left"/>
    </xf>
    <xf numFmtId="0" fontId="1" fillId="0" borderId="0" xfId="1" applyFont="1" applyFill="1"/>
    <xf numFmtId="0" fontId="2" fillId="0" borderId="0" xfId="1" applyFont="1" applyFill="1"/>
    <xf numFmtId="1" fontId="6" fillId="0" borderId="1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164" fontId="7" fillId="0" borderId="1" xfId="1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165" fontId="7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165" fontId="7" fillId="0" borderId="2" xfId="1" applyNumberFormat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/>
    </xf>
    <xf numFmtId="0" fontId="10" fillId="0" borderId="0" xfId="1" applyFont="1"/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14" fontId="5" fillId="0" borderId="2" xfId="1" applyNumberFormat="1" applyFont="1" applyBorder="1" applyAlignment="1">
      <alignment horizontal="center" vertical="center" wrapText="1"/>
    </xf>
    <xf numFmtId="14" fontId="5" fillId="0" borderId="4" xfId="1" applyNumberFormat="1" applyFont="1" applyBorder="1" applyAlignment="1">
      <alignment horizontal="center" vertical="center" wrapText="1"/>
    </xf>
    <xf numFmtId="14" fontId="5" fillId="0" borderId="5" xfId="1" applyNumberFormat="1" applyFont="1" applyBorder="1" applyAlignment="1">
      <alignment horizontal="center" vertical="center" wrapText="1"/>
    </xf>
    <xf numFmtId="0" fontId="4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  <pageSetUpPr fitToPage="1"/>
  </sheetPr>
  <dimension ref="A1:Q29"/>
  <sheetViews>
    <sheetView tabSelected="1" view="pageBreakPreview" topLeftCell="A10" zoomScaleNormal="100" zoomScaleSheetLayoutView="100" workbookViewId="0">
      <selection activeCell="B17" sqref="B17"/>
    </sheetView>
  </sheetViews>
  <sheetFormatPr defaultRowHeight="15" x14ac:dyDescent="0.25"/>
  <cols>
    <col min="1" max="1" width="18" style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21.5703125" style="1" bestFit="1" customWidth="1"/>
    <col min="13" max="14" width="13" style="13" customWidth="1"/>
    <col min="15" max="17" width="9.140625" style="13"/>
    <col min="18" max="16384" width="9.140625" style="1"/>
  </cols>
  <sheetData>
    <row r="1" spans="1:16" ht="21" x14ac:dyDescent="0.35">
      <c r="A1" s="34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6" ht="21" x14ac:dyDescent="0.35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6" ht="21" x14ac:dyDescent="0.35">
      <c r="A3" s="34" t="s">
        <v>20</v>
      </c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</row>
    <row r="4" spans="1:16" ht="21" x14ac:dyDescent="0.35">
      <c r="A4" s="34" t="s">
        <v>21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6" ht="22.5" customHeight="1" x14ac:dyDescent="0.35">
      <c r="A5" s="34" t="s">
        <v>50</v>
      </c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</row>
    <row r="6" spans="1:16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6" ht="43.5" customHeight="1" thickBot="1" x14ac:dyDescent="0.3">
      <c r="A7" s="3" t="s">
        <v>2</v>
      </c>
      <c r="B7" s="27" t="s">
        <v>24</v>
      </c>
      <c r="C7" s="27"/>
      <c r="D7" s="27"/>
      <c r="E7" s="28" t="s">
        <v>31</v>
      </c>
      <c r="F7" s="29"/>
      <c r="G7" s="29"/>
      <c r="H7" s="30"/>
      <c r="I7" s="31">
        <v>43830</v>
      </c>
      <c r="J7" s="32"/>
      <c r="K7" s="32"/>
      <c r="L7" s="33"/>
    </row>
    <row r="8" spans="1:16" ht="43.5" customHeight="1" thickBot="1" x14ac:dyDescent="0.3">
      <c r="A8" s="3" t="s">
        <v>12</v>
      </c>
      <c r="B8" s="27" t="s">
        <v>23</v>
      </c>
      <c r="C8" s="27"/>
      <c r="D8" s="27"/>
      <c r="E8" s="28" t="s">
        <v>32</v>
      </c>
      <c r="F8" s="29"/>
      <c r="G8" s="29"/>
      <c r="H8" s="30"/>
      <c r="I8" s="31">
        <v>43845</v>
      </c>
      <c r="J8" s="32"/>
      <c r="K8" s="32"/>
      <c r="L8" s="33"/>
    </row>
    <row r="9" spans="1:16" ht="43.5" customHeight="1" thickBot="1" x14ac:dyDescent="0.3">
      <c r="A9" s="3" t="s">
        <v>3</v>
      </c>
      <c r="B9" s="27" t="s">
        <v>49</v>
      </c>
      <c r="C9" s="27"/>
      <c r="D9" s="27"/>
      <c r="E9" s="28" t="s">
        <v>33</v>
      </c>
      <c r="F9" s="29"/>
      <c r="G9" s="29"/>
      <c r="H9" s="30"/>
      <c r="I9" s="31">
        <v>43857</v>
      </c>
      <c r="J9" s="32"/>
      <c r="K9" s="32"/>
      <c r="L9" s="33"/>
    </row>
    <row r="10" spans="1:16" ht="43.5" customHeight="1" thickBot="1" x14ac:dyDescent="0.3">
      <c r="A10" s="3" t="s">
        <v>4</v>
      </c>
      <c r="B10" s="27" t="s">
        <v>49</v>
      </c>
      <c r="C10" s="27"/>
      <c r="D10" s="27"/>
      <c r="E10" s="28" t="s">
        <v>34</v>
      </c>
      <c r="F10" s="29"/>
      <c r="G10" s="29"/>
      <c r="H10" s="30"/>
      <c r="I10" s="31">
        <v>43864</v>
      </c>
      <c r="J10" s="32"/>
      <c r="K10" s="32"/>
      <c r="L10" s="33"/>
    </row>
    <row r="11" spans="1:16" ht="43.5" customHeight="1" thickBot="1" x14ac:dyDescent="0.3">
      <c r="A11" s="3" t="s">
        <v>5</v>
      </c>
      <c r="B11" s="27" t="s">
        <v>22</v>
      </c>
      <c r="C11" s="27"/>
      <c r="D11" s="27"/>
      <c r="E11" s="28" t="s">
        <v>35</v>
      </c>
      <c r="F11" s="29"/>
      <c r="G11" s="29"/>
      <c r="H11" s="30"/>
      <c r="I11" s="31">
        <v>43871</v>
      </c>
      <c r="J11" s="32"/>
      <c r="K11" s="32"/>
      <c r="L11" s="33"/>
      <c r="P11" s="14"/>
    </row>
    <row r="12" spans="1:16" ht="43.5" customHeight="1" thickBot="1" x14ac:dyDescent="0.3">
      <c r="A12" s="3" t="s">
        <v>6</v>
      </c>
      <c r="B12" s="27">
        <v>1</v>
      </c>
      <c r="C12" s="27"/>
      <c r="D12" s="27"/>
      <c r="E12" s="28" t="s">
        <v>7</v>
      </c>
      <c r="F12" s="29"/>
      <c r="G12" s="29"/>
      <c r="H12" s="30"/>
      <c r="I12" s="28">
        <v>4</v>
      </c>
      <c r="J12" s="29"/>
      <c r="K12" s="29"/>
      <c r="L12" s="30"/>
    </row>
    <row r="13" spans="1:16" ht="39.950000000000003" customHeight="1" thickBot="1" x14ac:dyDescent="0.3">
      <c r="A13" s="3" t="s">
        <v>8</v>
      </c>
      <c r="B13" s="27" t="s">
        <v>51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</row>
    <row r="14" spans="1:16" ht="59.25" customHeight="1" thickBot="1" x14ac:dyDescent="0.3">
      <c r="A14" s="9" t="s">
        <v>13</v>
      </c>
      <c r="B14" s="3" t="s">
        <v>14</v>
      </c>
      <c r="C14" s="4" t="s">
        <v>9</v>
      </c>
      <c r="D14" s="4" t="s">
        <v>16</v>
      </c>
      <c r="E14" s="7" t="s">
        <v>10</v>
      </c>
      <c r="F14" s="7" t="s">
        <v>17</v>
      </c>
      <c r="G14" s="8" t="s">
        <v>25</v>
      </c>
      <c r="H14" s="8" t="s">
        <v>26</v>
      </c>
      <c r="I14" s="6" t="s">
        <v>15</v>
      </c>
      <c r="J14" s="6" t="s">
        <v>18</v>
      </c>
      <c r="K14" s="5" t="s">
        <v>11</v>
      </c>
      <c r="L14" s="12" t="s">
        <v>19</v>
      </c>
    </row>
    <row r="15" spans="1:16" s="13" customFormat="1" ht="23.1" customHeight="1" thickBot="1" x14ac:dyDescent="0.3">
      <c r="A15" s="17">
        <v>1</v>
      </c>
      <c r="B15" s="18" t="s">
        <v>46</v>
      </c>
      <c r="C15" s="19">
        <v>94.837040000000002</v>
      </c>
      <c r="D15" s="20">
        <f t="shared" ref="D15:D24" si="0">C15*30/100</f>
        <v>28.451112000000002</v>
      </c>
      <c r="E15" s="21">
        <v>80</v>
      </c>
      <c r="F15" s="22">
        <f t="shared" ref="F15:F24" si="1">E15*10/100</f>
        <v>8</v>
      </c>
      <c r="G15" s="22">
        <v>84.36</v>
      </c>
      <c r="H15" s="22">
        <f t="shared" ref="H15:H24" si="2">G15*30/100</f>
        <v>25.308000000000003</v>
      </c>
      <c r="I15" s="22">
        <v>45</v>
      </c>
      <c r="J15" s="22">
        <f t="shared" ref="J15:J21" si="3">I15*30/100</f>
        <v>13.5</v>
      </c>
      <c r="K15" s="24">
        <f t="shared" ref="K15:K21" si="4">SUM(D15,F15,H15,J15)</f>
        <v>75.259112000000002</v>
      </c>
      <c r="L15" s="25" t="s">
        <v>27</v>
      </c>
    </row>
    <row r="16" spans="1:16" s="13" customFormat="1" ht="23.1" customHeight="1" thickBot="1" x14ac:dyDescent="0.3">
      <c r="A16" s="17">
        <v>2</v>
      </c>
      <c r="B16" s="18" t="s">
        <v>41</v>
      </c>
      <c r="C16" s="19">
        <v>92.174670000000006</v>
      </c>
      <c r="D16" s="20">
        <f t="shared" si="0"/>
        <v>27.652401000000001</v>
      </c>
      <c r="E16" s="21">
        <v>88.75</v>
      </c>
      <c r="F16" s="22">
        <f t="shared" si="1"/>
        <v>8.875</v>
      </c>
      <c r="G16" s="22">
        <v>71.06</v>
      </c>
      <c r="H16" s="22">
        <f t="shared" si="2"/>
        <v>21.318000000000001</v>
      </c>
      <c r="I16" s="22">
        <v>57</v>
      </c>
      <c r="J16" s="22">
        <f t="shared" si="3"/>
        <v>17.100000000000001</v>
      </c>
      <c r="K16" s="24">
        <f t="shared" si="4"/>
        <v>74.945401000000004</v>
      </c>
      <c r="L16" s="25" t="s">
        <v>29</v>
      </c>
      <c r="N16" s="15" t="s">
        <v>30</v>
      </c>
    </row>
    <row r="17" spans="1:14" s="13" customFormat="1" ht="23.1" customHeight="1" thickBot="1" x14ac:dyDescent="0.3">
      <c r="A17" s="17">
        <v>3</v>
      </c>
      <c r="B17" s="18" t="s">
        <v>43</v>
      </c>
      <c r="C17" s="19">
        <v>90.677880000000002</v>
      </c>
      <c r="D17" s="20">
        <f t="shared" si="0"/>
        <v>27.203364000000001</v>
      </c>
      <c r="E17" s="21">
        <v>88.75</v>
      </c>
      <c r="F17" s="22">
        <f t="shared" si="1"/>
        <v>8.875</v>
      </c>
      <c r="G17" s="22">
        <v>92.53</v>
      </c>
      <c r="H17" s="22">
        <f t="shared" si="2"/>
        <v>27.759</v>
      </c>
      <c r="I17" s="22">
        <v>36</v>
      </c>
      <c r="J17" s="22">
        <f t="shared" si="3"/>
        <v>10.8</v>
      </c>
      <c r="K17" s="22">
        <f t="shared" si="4"/>
        <v>74.637364000000005</v>
      </c>
      <c r="L17" s="23" t="s">
        <v>28</v>
      </c>
    </row>
    <row r="18" spans="1:14" s="13" customFormat="1" ht="23.1" customHeight="1" thickBot="1" x14ac:dyDescent="0.3">
      <c r="A18" s="17">
        <v>4</v>
      </c>
      <c r="B18" s="18" t="s">
        <v>37</v>
      </c>
      <c r="C18" s="19">
        <v>91.021960000000007</v>
      </c>
      <c r="D18" s="20">
        <f t="shared" si="0"/>
        <v>27.306588000000001</v>
      </c>
      <c r="E18" s="21">
        <v>100</v>
      </c>
      <c r="F18" s="22">
        <f t="shared" si="1"/>
        <v>10</v>
      </c>
      <c r="G18" s="22">
        <v>85.06</v>
      </c>
      <c r="H18" s="22">
        <f t="shared" si="2"/>
        <v>25.518000000000001</v>
      </c>
      <c r="I18" s="22">
        <v>38</v>
      </c>
      <c r="J18" s="22">
        <f t="shared" si="3"/>
        <v>11.4</v>
      </c>
      <c r="K18" s="22">
        <f t="shared" si="4"/>
        <v>74.224588000000011</v>
      </c>
      <c r="L18" s="23" t="s">
        <v>28</v>
      </c>
      <c r="N18" s="16"/>
    </row>
    <row r="19" spans="1:14" s="13" customFormat="1" ht="23.1" customHeight="1" thickBot="1" x14ac:dyDescent="0.3">
      <c r="A19" s="17">
        <v>5</v>
      </c>
      <c r="B19" s="18" t="s">
        <v>44</v>
      </c>
      <c r="C19" s="19">
        <v>88.978729999999999</v>
      </c>
      <c r="D19" s="20">
        <f t="shared" si="0"/>
        <v>26.693618999999998</v>
      </c>
      <c r="E19" s="21">
        <v>91.25</v>
      </c>
      <c r="F19" s="22">
        <f t="shared" si="1"/>
        <v>9.125</v>
      </c>
      <c r="G19" s="22">
        <v>74.3</v>
      </c>
      <c r="H19" s="22">
        <f t="shared" si="2"/>
        <v>22.29</v>
      </c>
      <c r="I19" s="22">
        <v>45</v>
      </c>
      <c r="J19" s="22">
        <f t="shared" si="3"/>
        <v>13.5</v>
      </c>
      <c r="K19" s="22">
        <f t="shared" si="4"/>
        <v>71.608619000000004</v>
      </c>
      <c r="L19" s="23" t="s">
        <v>28</v>
      </c>
    </row>
    <row r="20" spans="1:14" s="13" customFormat="1" ht="23.1" customHeight="1" thickBot="1" x14ac:dyDescent="0.3">
      <c r="A20" s="17">
        <v>6</v>
      </c>
      <c r="B20" s="18" t="s">
        <v>38</v>
      </c>
      <c r="C20" s="19">
        <v>91.813100000000006</v>
      </c>
      <c r="D20" s="20">
        <f t="shared" si="0"/>
        <v>27.54393</v>
      </c>
      <c r="E20" s="21">
        <v>95</v>
      </c>
      <c r="F20" s="22">
        <f t="shared" si="1"/>
        <v>9.5</v>
      </c>
      <c r="G20" s="22">
        <v>73.16</v>
      </c>
      <c r="H20" s="22">
        <f t="shared" si="2"/>
        <v>21.947999999999997</v>
      </c>
      <c r="I20" s="22">
        <v>32</v>
      </c>
      <c r="J20" s="22">
        <f t="shared" si="3"/>
        <v>9.6</v>
      </c>
      <c r="K20" s="22">
        <f t="shared" si="4"/>
        <v>68.591929999999991</v>
      </c>
      <c r="L20" s="23" t="s">
        <v>28</v>
      </c>
    </row>
    <row r="21" spans="1:14" s="13" customFormat="1" ht="23.1" customHeight="1" thickBot="1" x14ac:dyDescent="0.3">
      <c r="A21" s="17">
        <v>7</v>
      </c>
      <c r="B21" s="18" t="s">
        <v>45</v>
      </c>
      <c r="C21" s="19">
        <v>86.839169999999996</v>
      </c>
      <c r="D21" s="20">
        <f t="shared" si="0"/>
        <v>26.051750999999999</v>
      </c>
      <c r="E21" s="21">
        <v>92.5</v>
      </c>
      <c r="F21" s="22">
        <f t="shared" si="1"/>
        <v>9.25</v>
      </c>
      <c r="G21" s="22">
        <v>73.86</v>
      </c>
      <c r="H21" s="22">
        <f t="shared" si="2"/>
        <v>22.158000000000001</v>
      </c>
      <c r="I21" s="22">
        <v>27</v>
      </c>
      <c r="J21" s="22">
        <f t="shared" si="3"/>
        <v>8.1</v>
      </c>
      <c r="K21" s="22">
        <f t="shared" si="4"/>
        <v>65.559750999999991</v>
      </c>
      <c r="L21" s="23" t="s">
        <v>28</v>
      </c>
    </row>
    <row r="22" spans="1:14" s="13" customFormat="1" ht="23.1" customHeight="1" thickBot="1" x14ac:dyDescent="0.3">
      <c r="A22" s="17">
        <v>8</v>
      </c>
      <c r="B22" s="18" t="s">
        <v>42</v>
      </c>
      <c r="C22" s="19">
        <v>95.86815</v>
      </c>
      <c r="D22" s="20">
        <f t="shared" si="0"/>
        <v>28.760445000000001</v>
      </c>
      <c r="E22" s="21">
        <v>82.5</v>
      </c>
      <c r="F22" s="22">
        <f t="shared" si="1"/>
        <v>8.25</v>
      </c>
      <c r="G22" s="22">
        <v>83.2</v>
      </c>
      <c r="H22" s="22">
        <f t="shared" si="2"/>
        <v>24.96</v>
      </c>
      <c r="I22" s="22" t="s">
        <v>47</v>
      </c>
      <c r="J22" s="22" t="s">
        <v>48</v>
      </c>
      <c r="K22" s="22"/>
      <c r="L22" s="23" t="s">
        <v>36</v>
      </c>
    </row>
    <row r="23" spans="1:14" s="13" customFormat="1" ht="23.1" customHeight="1" thickBot="1" x14ac:dyDescent="0.3">
      <c r="A23" s="17">
        <v>9</v>
      </c>
      <c r="B23" s="18" t="s">
        <v>39</v>
      </c>
      <c r="C23" s="19">
        <v>92.708039999999997</v>
      </c>
      <c r="D23" s="20">
        <f t="shared" si="0"/>
        <v>27.812411999999998</v>
      </c>
      <c r="E23" s="21">
        <v>90</v>
      </c>
      <c r="F23" s="22">
        <f t="shared" si="1"/>
        <v>9</v>
      </c>
      <c r="G23" s="22">
        <v>80.400000000000006</v>
      </c>
      <c r="H23" s="22">
        <f t="shared" si="2"/>
        <v>24.12</v>
      </c>
      <c r="I23" s="22" t="s">
        <v>47</v>
      </c>
      <c r="J23" s="22" t="s">
        <v>48</v>
      </c>
      <c r="K23" s="22"/>
      <c r="L23" s="23" t="s">
        <v>36</v>
      </c>
    </row>
    <row r="24" spans="1:14" s="13" customFormat="1" ht="23.1" customHeight="1" thickBot="1" x14ac:dyDescent="0.3">
      <c r="A24" s="17">
        <v>10</v>
      </c>
      <c r="B24" s="18" t="s">
        <v>40</v>
      </c>
      <c r="C24" s="19">
        <v>89.148420000000002</v>
      </c>
      <c r="D24" s="20">
        <f t="shared" si="0"/>
        <v>26.744526</v>
      </c>
      <c r="E24" s="21">
        <v>95</v>
      </c>
      <c r="F24" s="22">
        <f t="shared" si="1"/>
        <v>9.5</v>
      </c>
      <c r="G24" s="22">
        <v>81.33</v>
      </c>
      <c r="H24" s="22">
        <f t="shared" si="2"/>
        <v>24.399000000000001</v>
      </c>
      <c r="I24" s="22" t="s">
        <v>47</v>
      </c>
      <c r="J24" s="22" t="s">
        <v>48</v>
      </c>
      <c r="K24" s="22"/>
      <c r="L24" s="23" t="s">
        <v>36</v>
      </c>
    </row>
    <row r="26" spans="1:14" x14ac:dyDescent="0.25">
      <c r="D26" s="11"/>
    </row>
    <row r="27" spans="1:14" ht="15.75" customHeight="1" x14ac:dyDescent="0.3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</row>
    <row r="29" spans="1:14" x14ac:dyDescent="0.25">
      <c r="A29" s="10"/>
      <c r="B29" s="10"/>
      <c r="C29" s="10"/>
      <c r="D29" s="10"/>
      <c r="E29" s="10"/>
      <c r="F29" s="10"/>
      <c r="G29" s="10"/>
      <c r="H29" s="10"/>
      <c r="I29" s="10"/>
    </row>
  </sheetData>
  <autoFilter ref="A14:L24">
    <sortState ref="A15:L24">
      <sortCondition descending="1" ref="K14:K24"/>
    </sortState>
  </autoFilter>
  <sortState ref="A15:L34">
    <sortCondition descending="1" ref="K15:K34"/>
  </sortState>
  <mergeCells count="24">
    <mergeCell ref="I10:L10"/>
    <mergeCell ref="I11:L11"/>
    <mergeCell ref="I12:L12"/>
    <mergeCell ref="A1:L1"/>
    <mergeCell ref="A2:L2"/>
    <mergeCell ref="A3:L3"/>
    <mergeCell ref="A4:L4"/>
    <mergeCell ref="A5:L5"/>
    <mergeCell ref="B13:L13"/>
    <mergeCell ref="B7:D7"/>
    <mergeCell ref="B8:D8"/>
    <mergeCell ref="B9:D9"/>
    <mergeCell ref="B10:D10"/>
    <mergeCell ref="B11:D11"/>
    <mergeCell ref="B12:D12"/>
    <mergeCell ref="E7:H7"/>
    <mergeCell ref="I7:L7"/>
    <mergeCell ref="E8:H8"/>
    <mergeCell ref="E9:H9"/>
    <mergeCell ref="E10:H10"/>
    <mergeCell ref="E11:H11"/>
    <mergeCell ref="E12:H12"/>
    <mergeCell ref="I8:L8"/>
    <mergeCell ref="I9:L9"/>
  </mergeCells>
  <conditionalFormatting sqref="E7 A7:B13">
    <cfRule type="cellIs" dxfId="1" priority="16" operator="equal">
      <formula>0</formula>
    </cfRule>
  </conditionalFormatting>
  <conditionalFormatting sqref="E8:E12">
    <cfRule type="cellIs" dxfId="0" priority="15" operator="equal">
      <formula>0</formula>
    </cfRule>
  </conditionalFormatting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2020-02-10T07:13:31Z</dcterms:modified>
</cp:coreProperties>
</file>