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50"/>
  </bookViews>
  <sheets>
    <sheet name="FAK-YO-KONS. ÖNDEĞ. HESAPLAMA" sheetId="2" r:id="rId1"/>
  </sheets>
  <definedNames>
    <definedName name="_xlnm.Print_Area" localSheetId="0">'FAK-YO-KONS. ÖNDEĞ. HESAPLAMA'!$A$1:$H$47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" l="1"/>
  <c r="D25" i="2"/>
  <c r="D27" i="2"/>
  <c r="F27" i="2"/>
  <c r="G27" i="2" l="1"/>
  <c r="G25" i="2"/>
  <c r="D23" i="2"/>
  <c r="F21" i="2" l="1"/>
  <c r="D21" i="2" l="1"/>
  <c r="D30" i="2"/>
  <c r="F30" i="2"/>
  <c r="D15" i="2"/>
  <c r="F15" i="2"/>
  <c r="F23" i="2"/>
  <c r="D32" i="2"/>
  <c r="F32" i="2"/>
  <c r="D28" i="2"/>
  <c r="F28" i="2"/>
  <c r="D31" i="2"/>
  <c r="F31" i="2"/>
  <c r="D18" i="2"/>
  <c r="F18" i="2"/>
  <c r="D24" i="2"/>
  <c r="F24" i="2"/>
  <c r="D29" i="2"/>
  <c r="F29" i="2"/>
  <c r="D22" i="2"/>
  <c r="F22" i="2"/>
  <c r="D17" i="2"/>
  <c r="F17" i="2"/>
  <c r="D26" i="2"/>
  <c r="F26" i="2"/>
  <c r="G23" i="2" l="1"/>
  <c r="G22" i="2"/>
  <c r="G30" i="2"/>
  <c r="G18" i="2"/>
  <c r="G26" i="2"/>
  <c r="G17" i="2"/>
  <c r="G29" i="2"/>
  <c r="G24" i="2"/>
  <c r="G28" i="2"/>
  <c r="G15" i="2"/>
  <c r="G31" i="2"/>
  <c r="G21" i="2"/>
  <c r="G32" i="2"/>
  <c r="F20" i="2"/>
  <c r="F19" i="2"/>
  <c r="F16" i="2"/>
  <c r="D20" i="2"/>
  <c r="D19" i="2"/>
  <c r="D16" i="2"/>
  <c r="G20" i="2" l="1"/>
  <c r="G16" i="2"/>
  <c r="G19" i="2"/>
</calcChain>
</file>

<file path=xl/sharedStrings.xml><?xml version="1.0" encoding="utf-8"?>
<sst xmlns="http://schemas.openxmlformats.org/spreadsheetml/2006/main" count="75" uniqueCount="58">
  <si>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</si>
  <si>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</si>
  <si>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</si>
  <si>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</si>
  <si>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</si>
  <si>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</si>
  <si>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</si>
  <si>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</si>
  <si>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</si>
  <si>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</si>
  <si>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</si>
  <si>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</si>
  <si>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</si>
  <si>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</si>
  <si>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</si>
  <si>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</si>
  <si>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</si>
  <si>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</si>
  <si>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</si>
  <si>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</si>
  <si>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</si>
  <si>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</si>
  <si>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</si>
  <si>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SINAVA GİRMEYE HAK KAZANDI</t>
  </si>
  <si>
    <t>SINAVA GİRMEYE HAK KAZANAMADI</t>
  </si>
  <si>
    <t>TEKNOLOJİ FAKÜLTESİ</t>
  </si>
  <si>
    <t>13.07.2020</t>
  </si>
  <si>
    <t>28.07.2020</t>
  </si>
  <si>
    <t>17.08.2020</t>
  </si>
  <si>
    <t>24.08.2020</t>
  </si>
  <si>
    <t>31.08.2020</t>
  </si>
  <si>
    <r>
      <t xml:space="preserve">İLAN NO: </t>
    </r>
    <r>
      <rPr>
        <b/>
        <sz val="16"/>
        <color rgb="FFFF0000"/>
        <rFont val="Calibri"/>
        <family val="2"/>
      </rPr>
      <t xml:space="preserve">31184 </t>
    </r>
    <r>
      <rPr>
        <b/>
        <sz val="16"/>
        <color indexed="8"/>
        <rFont val="Calibri"/>
        <family val="2"/>
        <charset val="162"/>
      </rPr>
      <t xml:space="preserve"> İLAN TARİHİ :13.07.2020</t>
    </r>
  </si>
  <si>
    <t>ÖĞRETİM GÖREVLİSİ (UYGULAMALI) KADROSU ÖN DEĞERLENDİRME SONUÇLARI</t>
  </si>
  <si>
    <t>ÖĞRETİM GÖREVLİSİ (UYGULAMALI)</t>
  </si>
  <si>
    <t>İNŞAAT MÜHENDİSLİĞİ</t>
  </si>
  <si>
    <t>Fakültelerin İnşaat Mühendisliği bölümü lisans mezunu olmak ve İnşaat Mühendisliği alanında tezli yükseklisans yapmış olmak ve belgelendirmek kaydıyla lisans mezuniyeti sonrası alanında en az 3 (üç) yıl çalışma deneyimine sahip olmak</t>
  </si>
  <si>
    <t>MUSTAFA EMİN TOPRAKCI</t>
  </si>
  <si>
    <t>FULYA HAMİDİYE</t>
  </si>
  <si>
    <t>SERKAN ERTÜRK</t>
  </si>
  <si>
    <t>YAVUZ SELİM AKSÜT</t>
  </si>
  <si>
    <t>Zeynep AKSANGÜR</t>
  </si>
  <si>
    <t>BURAK YILDIZLI</t>
  </si>
  <si>
    <t>OSMAN ALTINEL</t>
  </si>
  <si>
    <t>ŞEYMA ÖZTÜRK</t>
  </si>
  <si>
    <t>ARZU ÇİLENK</t>
  </si>
  <si>
    <t>AHMED PAKSOY</t>
  </si>
  <si>
    <t>ALPER TOLGA DÖKER</t>
  </si>
  <si>
    <t>HAYRETTİN KARACA</t>
  </si>
  <si>
    <t>FURKAN FIRAT</t>
  </si>
  <si>
    <t>FATİH KARAÇOR</t>
  </si>
  <si>
    <t>ERSOY KABADAYI</t>
  </si>
  <si>
    <t xml:space="preserve">ZEYNEP DEĞERMENCİ </t>
  </si>
  <si>
    <t>SINAVA GİRMEYE HAK KAZANAMADI (Ales belgesinin olmaması)</t>
  </si>
  <si>
    <t>ALİ OSMAN ATEŞ</t>
  </si>
  <si>
    <t xml:space="preserve">Alper CEBECİ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</si>
  <si>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</rPr>
      <t xml:space="preserve">Teknoloji Fakültesi, İnşaat Mühendisliği </t>
    </r>
    <r>
      <rPr>
        <b/>
        <sz val="13"/>
        <color indexed="8"/>
        <rFont val="Times New Roman"/>
        <family val="1"/>
        <charset val="162"/>
      </rPr>
      <t>Bölümü Ön Değerlendirme sonucuna göre Sınava girmeye hak kazanan adaylar 
 24.08.2020  tarihi Pazartesi günü Saat 10:30’da Gazi Üniversitesi Teknoloji Fakültesi, 
A Blok, "118 nolu" Derslikte sınava gireceklerdir.</t>
    </r>
  </si>
  <si>
    <t>SINAVA GİRMEYE HAK KAZANAMADI ( 3 yıl deneyim şartının sağlanmaması)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</si>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</sst>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rgb="FFFF0000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6"/>
      <color rgb="FFFF0000"/>
      <name val="Calibri"/>
      <family val="2"/>
    </font>
    <font>
      <b/>
      <sz val="13"/>
      <color indexed="8"/>
      <name val="Times New Roman"/>
      <family val="1"/>
    </font>
    <font>
      <b/>
      <sz val="12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12" fillId="0" borderId="0" xfId="1" applyFont="1"/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2" fillId="0" borderId="0" xfId="1" applyFont="1" applyAlignment="1">
      <alignment horizontal="center"/>
    </xf>
    <xf numFmtId="166" fontId="1" fillId="0" borderId="0" xfId="1" applyNumberFormat="1" applyAlignment="1">
      <alignment horizontal="center"/>
    </xf>
    <xf numFmtId="166" fontId="12" fillId="0" borderId="0" xfId="1" applyNumberFormat="1" applyFont="1" applyAlignment="1">
      <alignment horizontal="center"/>
    </xf>
    <xf numFmtId="166" fontId="12" fillId="0" borderId="0" xfId="1" applyNumberFormat="1" applyFont="1"/>
    <xf numFmtId="166" fontId="1" fillId="0" borderId="0" xfId="1" applyNumberFormat="1"/>
    <xf numFmtId="1" fontId="4" fillId="0" borderId="2" xfId="1" applyNumberFormat="1" applyFont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 wrapText="1"/>
    </xf>
    <xf numFmtId="0" fontId="13" fillId="3" borderId="3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vertical="center"/>
    </xf>
    <xf numFmtId="166" fontId="3" fillId="2" borderId="6" xfId="1" applyNumberFormat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 wrapText="1"/>
    </xf>
    <xf numFmtId="14" fontId="12" fillId="0" borderId="0" xfId="1" applyNumberFormat="1" applyFont="1" applyAlignment="1">
      <alignment horizontal="center" vertical="center"/>
    </xf>
    <xf numFmtId="0" fontId="3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/>
    </xf>
    <xf numFmtId="166" fontId="6" fillId="0" borderId="0" xfId="1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vertical="center"/>
    </xf>
    <xf numFmtId="166" fontId="17" fillId="0" borderId="1" xfId="1" applyNumberFormat="1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horizontal="center" vertical="center"/>
    </xf>
    <xf numFmtId="2" fontId="17" fillId="0" borderId="1" xfId="1" applyNumberFormat="1" applyFont="1" applyFill="1" applyBorder="1" applyAlignment="1">
      <alignment horizontal="center" vertical="center"/>
    </xf>
    <xf numFmtId="165" fontId="17" fillId="0" borderId="1" xfId="1" applyNumberFormat="1" applyFont="1" applyFill="1" applyBorder="1" applyAlignment="1">
      <alignment horizontal="center" vertical="center"/>
    </xf>
    <xf numFmtId="166" fontId="17" fillId="0" borderId="1" xfId="0" applyNumberFormat="1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166" fontId="6" fillId="0" borderId="4" xfId="1" applyNumberFormat="1" applyFont="1" applyFill="1" applyBorder="1" applyAlignment="1">
      <alignment horizontal="center" vertical="center"/>
    </xf>
    <xf numFmtId="164" fontId="6" fillId="0" borderId="4" xfId="1" applyNumberFormat="1" applyFont="1" applyFill="1" applyBorder="1" applyAlignment="1">
      <alignment horizontal="center" vertical="center"/>
    </xf>
    <xf numFmtId="2" fontId="6" fillId="0" borderId="4" xfId="1" applyNumberFormat="1" applyFont="1" applyFill="1" applyBorder="1" applyAlignment="1">
      <alignment horizontal="center" vertical="center"/>
    </xf>
    <xf numFmtId="165" fontId="6" fillId="0" borderId="4" xfId="1" applyNumberFormat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4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14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5" formatCode="0.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4" formatCode="0.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numFmt numFmtId="166" formatCode="0.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Times New Roman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Times New Roman"/>
        <scheme val="none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o2" displayName="Tablo2" ref="A14:H32" totalsRowShown="0" dataDxfId="9" headerRowBorderDxfId="10" tableBorderDxfId="8" dataCellStyle="Normal 2">
  <autoFilter ref="A14:H32"/>
  <sortState ref="A15:H32">
    <sortCondition descending="1" ref="G14:G32"/>
  </sortState>
  <tableColumns count="8">
    <tableColumn id="1" name="SIRA NO" dataDxfId="7" dataCellStyle="Normal 2"/>
    <tableColumn id="2" name="AD SOYAD" dataDxfId="6" dataCellStyle="Normal 2"/>
    <tableColumn id="3" name="ALES_x000a_PUANI" dataDxfId="5" dataCellStyle="Normal 2"/>
    <tableColumn id="4" name="ALES_x000a_ (% 60)" dataDxfId="4" dataCellStyle="Normal 2">
      <calculatedColumnFormula>C15*60/100</calculatedColumnFormula>
    </tableColumn>
    <tableColumn id="5" name="YDS PUANI" dataDxfId="3" dataCellStyle="Normal 2"/>
    <tableColumn id="6" name="YDS_x000a_(% 40)" dataDxfId="2" dataCellStyle="Normal 2">
      <calculatedColumnFormula>E15*40/100</calculatedColumnFormula>
    </tableColumn>
    <tableColumn id="7" name="PUAN*" dataDxfId="1" dataCellStyle="Normal 2">
      <calculatedColumnFormula>SUM(D15+F15)</calculatedColumnFormula>
    </tableColumn>
    <tableColumn id="8" name="SINAVA GİRMEYE HAK KAZANDI / KAZANAMADI" dataDxfId="0" dataCellStyle="Normal 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62"/>
  <sheetViews>
    <sheetView tabSelected="1" view="pageBreakPreview" zoomScaleNormal="100" zoomScaleSheetLayoutView="100" workbookViewId="0">
      <selection activeCell="B13" sqref="B13:H13"/>
    </sheetView>
  </sheetViews>
  <sheetFormatPr defaultColWidth="9.140625" defaultRowHeight="15" x14ac:dyDescent="0.25"/>
  <cols>
    <col min="1" max="1" width="19.7109375" style="1" bestFit="1" customWidth="1"/>
    <col min="2" max="2" width="35.140625" style="1" customWidth="1"/>
    <col min="3" max="3" width="10.140625" style="12" bestFit="1" customWidth="1"/>
    <col min="4" max="4" width="11.5703125" style="1" customWidth="1"/>
    <col min="5" max="5" width="14.28515625" style="1" customWidth="1"/>
    <col min="6" max="6" width="11.42578125" style="1" customWidth="1"/>
    <col min="7" max="7" width="11.5703125" style="1" customWidth="1"/>
    <col min="8" max="8" width="52.42578125" style="1" customWidth="1"/>
    <col min="9" max="16384" width="9.140625" style="1"/>
  </cols>
  <sheetData>
    <row r="1" spans="1:8" ht="21" x14ac:dyDescent="0.35">
      <c r="A1" s="44" t="s">
        <v>0</v>
      </c>
      <c r="B1" s="44"/>
      <c r="C1" s="44"/>
      <c r="D1" s="44"/>
      <c r="E1" s="44"/>
      <c r="F1" s="44"/>
      <c r="G1" s="44"/>
      <c r="H1" s="44"/>
    </row>
    <row r="2" spans="1:8" ht="21" x14ac:dyDescent="0.35">
      <c r="A2" s="44" t="s">
        <v>1</v>
      </c>
      <c r="B2" s="44"/>
      <c r="C2" s="44"/>
      <c r="D2" s="44"/>
      <c r="E2" s="44"/>
      <c r="F2" s="44"/>
      <c r="G2" s="44"/>
      <c r="H2" s="44"/>
    </row>
    <row r="3" spans="1:8" ht="21" x14ac:dyDescent="0.35">
      <c r="A3" s="44" t="s">
        <v>25</v>
      </c>
      <c r="B3" s="44"/>
      <c r="C3" s="44"/>
      <c r="D3" s="44"/>
      <c r="E3" s="44"/>
      <c r="F3" s="44"/>
      <c r="G3" s="44"/>
      <c r="H3" s="44"/>
    </row>
    <row r="4" spans="1:8" ht="21" x14ac:dyDescent="0.35">
      <c r="A4" s="44" t="s">
        <v>32</v>
      </c>
      <c r="B4" s="44"/>
      <c r="C4" s="44"/>
      <c r="D4" s="44"/>
      <c r="E4" s="44"/>
      <c r="F4" s="44"/>
      <c r="G4" s="44"/>
      <c r="H4" s="44"/>
    </row>
    <row r="5" spans="1:8" ht="22.5" customHeight="1" x14ac:dyDescent="0.35">
      <c r="A5" s="44" t="s">
        <v>31</v>
      </c>
      <c r="B5" s="44"/>
      <c r="C5" s="44"/>
      <c r="D5" s="44"/>
      <c r="E5" s="44"/>
      <c r="F5" s="44"/>
      <c r="G5" s="44"/>
      <c r="H5" s="44"/>
    </row>
    <row r="6" spans="1:8" ht="8.25" customHeight="1" thickBot="1" x14ac:dyDescent="0.3">
      <c r="A6" s="2"/>
      <c r="B6" s="2"/>
      <c r="C6" s="9"/>
      <c r="D6" s="2"/>
      <c r="E6" s="2"/>
      <c r="F6" s="2"/>
      <c r="G6" s="2"/>
      <c r="H6" s="2"/>
    </row>
    <row r="7" spans="1:8" ht="43.5" customHeight="1" thickBot="1" x14ac:dyDescent="0.3">
      <c r="A7" s="4" t="s">
        <v>2</v>
      </c>
      <c r="B7" s="42" t="s">
        <v>1</v>
      </c>
      <c r="C7" s="43"/>
      <c r="D7" s="43"/>
      <c r="E7" s="24" t="s">
        <v>3</v>
      </c>
      <c r="F7" s="45" t="s">
        <v>26</v>
      </c>
      <c r="G7" s="45"/>
      <c r="H7" s="45"/>
    </row>
    <row r="8" spans="1:8" ht="43.5" customHeight="1" thickBot="1" x14ac:dyDescent="0.3">
      <c r="A8" s="4" t="s">
        <v>19</v>
      </c>
      <c r="B8" s="42" t="s">
        <v>25</v>
      </c>
      <c r="C8" s="43"/>
      <c r="D8" s="43"/>
      <c r="E8" s="24" t="s">
        <v>4</v>
      </c>
      <c r="F8" s="45" t="s">
        <v>27</v>
      </c>
      <c r="G8" s="45"/>
      <c r="H8" s="45"/>
    </row>
    <row r="9" spans="1:8" ht="43.5" customHeight="1" thickBot="1" x14ac:dyDescent="0.3">
      <c r="A9" s="4" t="s">
        <v>5</v>
      </c>
      <c r="B9" s="42" t="s">
        <v>34</v>
      </c>
      <c r="C9" s="43"/>
      <c r="D9" s="43"/>
      <c r="E9" s="24" t="s">
        <v>6</v>
      </c>
      <c r="F9" s="45" t="s">
        <v>28</v>
      </c>
      <c r="G9" s="45"/>
      <c r="H9" s="45"/>
    </row>
    <row r="10" spans="1:8" ht="43.5" customHeight="1" thickBot="1" x14ac:dyDescent="0.3">
      <c r="A10" s="4" t="s">
        <v>7</v>
      </c>
      <c r="B10" s="42" t="s">
        <v>34</v>
      </c>
      <c r="C10" s="43"/>
      <c r="D10" s="43"/>
      <c r="E10" s="24" t="s">
        <v>8</v>
      </c>
      <c r="F10" s="45" t="s">
        <v>29</v>
      </c>
      <c r="G10" s="45"/>
      <c r="H10" s="45"/>
    </row>
    <row r="11" spans="1:8" ht="43.5" customHeight="1" thickBot="1" x14ac:dyDescent="0.3">
      <c r="A11" s="4" t="s">
        <v>9</v>
      </c>
      <c r="B11" s="47" t="s">
        <v>33</v>
      </c>
      <c r="C11" s="43"/>
      <c r="D11" s="43"/>
      <c r="E11" s="24" t="s">
        <v>10</v>
      </c>
      <c r="F11" s="45" t="s">
        <v>30</v>
      </c>
      <c r="G11" s="45"/>
      <c r="H11" s="45"/>
    </row>
    <row r="12" spans="1:8" ht="43.5" customHeight="1" thickBot="1" x14ac:dyDescent="0.3">
      <c r="A12" s="4" t="s">
        <v>11</v>
      </c>
      <c r="B12" s="43">
        <v>1</v>
      </c>
      <c r="C12" s="43"/>
      <c r="D12" s="43"/>
      <c r="E12" s="24" t="s">
        <v>12</v>
      </c>
      <c r="F12" s="48" t="s">
        <v>57</v>
      </c>
      <c r="G12" s="48"/>
      <c r="H12" s="48"/>
    </row>
    <row r="13" spans="1:8" ht="39.950000000000003" customHeight="1" thickBot="1" x14ac:dyDescent="0.3">
      <c r="A13" s="4" t="s">
        <v>13</v>
      </c>
      <c r="B13" s="51" t="s">
        <v>35</v>
      </c>
      <c r="C13" s="52"/>
      <c r="D13" s="52"/>
      <c r="E13" s="52"/>
      <c r="F13" s="52"/>
      <c r="G13" s="52"/>
      <c r="H13" s="52"/>
    </row>
    <row r="14" spans="1:8" ht="48.75" customHeight="1" thickBot="1" x14ac:dyDescent="0.3">
      <c r="A14" s="16" t="s">
        <v>20</v>
      </c>
      <c r="B14" s="17" t="s">
        <v>21</v>
      </c>
      <c r="C14" s="18" t="s">
        <v>14</v>
      </c>
      <c r="D14" s="19" t="s">
        <v>15</v>
      </c>
      <c r="E14" s="20" t="s">
        <v>16</v>
      </c>
      <c r="F14" s="20" t="s">
        <v>17</v>
      </c>
      <c r="G14" s="21" t="s">
        <v>22</v>
      </c>
      <c r="H14" s="22" t="s">
        <v>18</v>
      </c>
    </row>
    <row r="15" spans="1:8" ht="54" customHeight="1" thickBot="1" x14ac:dyDescent="0.3">
      <c r="A15" s="13">
        <v>1</v>
      </c>
      <c r="B15" s="25" t="s">
        <v>41</v>
      </c>
      <c r="C15" s="26">
        <v>95.457430000000002</v>
      </c>
      <c r="D15" s="27">
        <f t="shared" ref="D15:D32" si="0">C15*60/100</f>
        <v>57.274458000000003</v>
      </c>
      <c r="E15" s="28">
        <v>90</v>
      </c>
      <c r="F15" s="28">
        <f t="shared" ref="F15:F32" si="1">E15*40/100</f>
        <v>36</v>
      </c>
      <c r="G15" s="29">
        <f t="shared" ref="G15:G32" si="2">SUM(D15+F15)</f>
        <v>93.27445800000001</v>
      </c>
      <c r="H15" s="14" t="s">
        <v>23</v>
      </c>
    </row>
    <row r="16" spans="1:8" ht="54" customHeight="1" thickBot="1" x14ac:dyDescent="0.3">
      <c r="A16" s="13">
        <v>2</v>
      </c>
      <c r="B16" s="25" t="s">
        <v>44</v>
      </c>
      <c r="C16" s="30">
        <v>87.554360000000003</v>
      </c>
      <c r="D16" s="27">
        <f t="shared" si="0"/>
        <v>52.532615999999997</v>
      </c>
      <c r="E16" s="28">
        <v>86.25</v>
      </c>
      <c r="F16" s="28">
        <f t="shared" si="1"/>
        <v>34.5</v>
      </c>
      <c r="G16" s="29">
        <f t="shared" si="2"/>
        <v>87.03261599999999</v>
      </c>
      <c r="H16" s="14" t="s">
        <v>23</v>
      </c>
    </row>
    <row r="17" spans="1:8" ht="54" customHeight="1" thickBot="1" x14ac:dyDescent="0.3">
      <c r="A17" s="13">
        <v>3</v>
      </c>
      <c r="B17" s="25" t="s">
        <v>45</v>
      </c>
      <c r="C17" s="30">
        <v>81.762630000000001</v>
      </c>
      <c r="D17" s="27">
        <f t="shared" si="0"/>
        <v>49.057578000000007</v>
      </c>
      <c r="E17" s="28">
        <v>93.75</v>
      </c>
      <c r="F17" s="28">
        <f t="shared" si="1"/>
        <v>37.5</v>
      </c>
      <c r="G17" s="29">
        <f t="shared" si="2"/>
        <v>86.557578000000007</v>
      </c>
      <c r="H17" s="14" t="s">
        <v>23</v>
      </c>
    </row>
    <row r="18" spans="1:8" ht="54" customHeight="1" thickBot="1" x14ac:dyDescent="0.3">
      <c r="A18" s="13">
        <v>4</v>
      </c>
      <c r="B18" s="25" t="s">
        <v>49</v>
      </c>
      <c r="C18" s="30">
        <v>92.741039999999998</v>
      </c>
      <c r="D18" s="27">
        <f t="shared" si="0"/>
        <v>55.644624</v>
      </c>
      <c r="E18" s="28">
        <v>71.25</v>
      </c>
      <c r="F18" s="28">
        <f t="shared" si="1"/>
        <v>28.5</v>
      </c>
      <c r="G18" s="29">
        <f t="shared" si="2"/>
        <v>84.144623999999993</v>
      </c>
      <c r="H18" s="14" t="s">
        <v>23</v>
      </c>
    </row>
    <row r="19" spans="1:8" ht="54" customHeight="1" thickBot="1" x14ac:dyDescent="0.3">
      <c r="A19" s="13">
        <v>5</v>
      </c>
      <c r="B19" s="25" t="s">
        <v>39</v>
      </c>
      <c r="C19" s="30">
        <v>90.142510000000001</v>
      </c>
      <c r="D19" s="27">
        <f t="shared" si="0"/>
        <v>54.085506000000002</v>
      </c>
      <c r="E19" s="28">
        <v>70</v>
      </c>
      <c r="F19" s="28">
        <f t="shared" si="1"/>
        <v>28</v>
      </c>
      <c r="G19" s="29">
        <f t="shared" si="2"/>
        <v>82.085506000000009</v>
      </c>
      <c r="H19" s="14" t="s">
        <v>23</v>
      </c>
    </row>
    <row r="20" spans="1:8" ht="54" customHeight="1" thickBot="1" x14ac:dyDescent="0.3">
      <c r="A20" s="13">
        <v>6</v>
      </c>
      <c r="B20" s="25" t="s">
        <v>43</v>
      </c>
      <c r="C20" s="30">
        <v>79.914900000000003</v>
      </c>
      <c r="D20" s="27">
        <f t="shared" si="0"/>
        <v>47.94894</v>
      </c>
      <c r="E20" s="28">
        <v>78.75</v>
      </c>
      <c r="F20" s="28">
        <f t="shared" si="1"/>
        <v>31.5</v>
      </c>
      <c r="G20" s="29">
        <f t="shared" si="2"/>
        <v>79.448939999999993</v>
      </c>
      <c r="H20" s="14" t="s">
        <v>23</v>
      </c>
    </row>
    <row r="21" spans="1:8" ht="54" customHeight="1" thickBot="1" x14ac:dyDescent="0.3">
      <c r="A21" s="13">
        <v>7</v>
      </c>
      <c r="B21" s="25" t="s">
        <v>48</v>
      </c>
      <c r="C21" s="30">
        <v>79.684280000000001</v>
      </c>
      <c r="D21" s="27">
        <f t="shared" si="0"/>
        <v>47.810568000000004</v>
      </c>
      <c r="E21" s="28">
        <v>75</v>
      </c>
      <c r="F21" s="28">
        <f t="shared" si="1"/>
        <v>30</v>
      </c>
      <c r="G21" s="29">
        <f t="shared" si="2"/>
        <v>77.810568000000004</v>
      </c>
      <c r="H21" s="14" t="s">
        <v>23</v>
      </c>
    </row>
    <row r="22" spans="1:8" ht="54" customHeight="1" thickBot="1" x14ac:dyDescent="0.3">
      <c r="A22" s="13">
        <v>8</v>
      </c>
      <c r="B22" s="25" t="s">
        <v>47</v>
      </c>
      <c r="C22" s="30">
        <v>80.184730000000002</v>
      </c>
      <c r="D22" s="27">
        <f t="shared" si="0"/>
        <v>48.110838000000001</v>
      </c>
      <c r="E22" s="28">
        <v>73.75</v>
      </c>
      <c r="F22" s="28">
        <f t="shared" si="1"/>
        <v>29.5</v>
      </c>
      <c r="G22" s="29">
        <f t="shared" si="2"/>
        <v>77.610838000000001</v>
      </c>
      <c r="H22" s="14" t="s">
        <v>23</v>
      </c>
    </row>
    <row r="23" spans="1:8" ht="54" customHeight="1" thickBot="1" x14ac:dyDescent="0.3">
      <c r="A23" s="13">
        <v>9</v>
      </c>
      <c r="B23" s="25" t="s">
        <v>42</v>
      </c>
      <c r="C23" s="30">
        <v>83.736990000000006</v>
      </c>
      <c r="D23" s="27">
        <f t="shared" si="0"/>
        <v>50.242193999999998</v>
      </c>
      <c r="E23" s="28">
        <v>62.5</v>
      </c>
      <c r="F23" s="28">
        <f t="shared" si="1"/>
        <v>25</v>
      </c>
      <c r="G23" s="29">
        <f t="shared" si="2"/>
        <v>75.242193999999998</v>
      </c>
      <c r="H23" s="14" t="s">
        <v>23</v>
      </c>
    </row>
    <row r="24" spans="1:8" ht="54" customHeight="1" thickBot="1" x14ac:dyDescent="0.3">
      <c r="A24" s="13">
        <v>10</v>
      </c>
      <c r="B24" s="25" t="s">
        <v>46</v>
      </c>
      <c r="C24" s="30">
        <v>82.712580000000003</v>
      </c>
      <c r="D24" s="27">
        <f t="shared" si="0"/>
        <v>49.627548000000004</v>
      </c>
      <c r="E24" s="28">
        <v>60</v>
      </c>
      <c r="F24" s="28">
        <f t="shared" si="1"/>
        <v>24</v>
      </c>
      <c r="G24" s="29">
        <f t="shared" si="2"/>
        <v>73.627548000000004</v>
      </c>
      <c r="H24" s="14" t="s">
        <v>23</v>
      </c>
    </row>
    <row r="25" spans="1:8" ht="54" customHeight="1" thickBot="1" x14ac:dyDescent="0.3">
      <c r="A25" s="13">
        <v>11</v>
      </c>
      <c r="B25" s="31" t="s">
        <v>51</v>
      </c>
      <c r="C25" s="32">
        <v>80.247960000000006</v>
      </c>
      <c r="D25" s="33">
        <f t="shared" si="0"/>
        <v>48.148776000000005</v>
      </c>
      <c r="E25" s="34">
        <v>80</v>
      </c>
      <c r="F25" s="34">
        <f t="shared" si="1"/>
        <v>32</v>
      </c>
      <c r="G25" s="35">
        <f t="shared" si="2"/>
        <v>80.148775999999998</v>
      </c>
      <c r="H25" s="15" t="s">
        <v>56</v>
      </c>
    </row>
    <row r="26" spans="1:8" ht="54" customHeight="1" thickBot="1" x14ac:dyDescent="0.3">
      <c r="A26" s="13">
        <v>12</v>
      </c>
      <c r="B26" s="25" t="s">
        <v>37</v>
      </c>
      <c r="C26" s="30">
        <v>77.406379999999999</v>
      </c>
      <c r="D26" s="27">
        <f t="shared" si="0"/>
        <v>46.443828000000003</v>
      </c>
      <c r="E26" s="28">
        <v>67.5</v>
      </c>
      <c r="F26" s="28">
        <f t="shared" si="1"/>
        <v>27</v>
      </c>
      <c r="G26" s="29">
        <f t="shared" si="2"/>
        <v>73.443827999999996</v>
      </c>
      <c r="H26" s="15" t="s">
        <v>24</v>
      </c>
    </row>
    <row r="27" spans="1:8" ht="54" customHeight="1" thickBot="1" x14ac:dyDescent="0.3">
      <c r="A27" s="13">
        <v>13</v>
      </c>
      <c r="B27" s="25" t="s">
        <v>36</v>
      </c>
      <c r="C27" s="36">
        <v>73.876360000000005</v>
      </c>
      <c r="D27" s="27">
        <f t="shared" si="0"/>
        <v>44.325816000000003</v>
      </c>
      <c r="E27" s="28">
        <v>72.5</v>
      </c>
      <c r="F27" s="28">
        <f t="shared" si="1"/>
        <v>29</v>
      </c>
      <c r="G27" s="29">
        <f t="shared" si="2"/>
        <v>73.325816000000003</v>
      </c>
      <c r="H27" s="15" t="s">
        <v>24</v>
      </c>
    </row>
    <row r="28" spans="1:8" ht="54" customHeight="1" thickBot="1" x14ac:dyDescent="0.3">
      <c r="A28" s="13">
        <v>14</v>
      </c>
      <c r="B28" s="25" t="s">
        <v>38</v>
      </c>
      <c r="C28" s="30">
        <v>73.692430000000002</v>
      </c>
      <c r="D28" s="27">
        <f t="shared" si="0"/>
        <v>44.215457999999998</v>
      </c>
      <c r="E28" s="28">
        <v>61.25</v>
      </c>
      <c r="F28" s="28">
        <f t="shared" si="1"/>
        <v>24.5</v>
      </c>
      <c r="G28" s="29">
        <f t="shared" si="2"/>
        <v>68.715457999999998</v>
      </c>
      <c r="H28" s="15" t="s">
        <v>24</v>
      </c>
    </row>
    <row r="29" spans="1:8" ht="54" customHeight="1" thickBot="1" x14ac:dyDescent="0.3">
      <c r="A29" s="13">
        <v>15</v>
      </c>
      <c r="B29" s="25" t="s">
        <v>40</v>
      </c>
      <c r="C29" s="30">
        <v>76.963729999999998</v>
      </c>
      <c r="D29" s="27">
        <f t="shared" si="0"/>
        <v>46.178238</v>
      </c>
      <c r="E29" s="28">
        <v>53.75</v>
      </c>
      <c r="F29" s="28">
        <f t="shared" si="1"/>
        <v>21.5</v>
      </c>
      <c r="G29" s="29">
        <f t="shared" si="2"/>
        <v>67.678237999999993</v>
      </c>
      <c r="H29" s="15" t="s">
        <v>24</v>
      </c>
    </row>
    <row r="30" spans="1:8" ht="54" customHeight="1" thickBot="1" x14ac:dyDescent="0.3">
      <c r="A30" s="13">
        <v>16</v>
      </c>
      <c r="B30" s="25" t="s">
        <v>50</v>
      </c>
      <c r="C30" s="30">
        <v>73.935370000000006</v>
      </c>
      <c r="D30" s="27">
        <f t="shared" si="0"/>
        <v>44.361222000000005</v>
      </c>
      <c r="E30" s="28">
        <v>57.5</v>
      </c>
      <c r="F30" s="28">
        <f t="shared" si="1"/>
        <v>23</v>
      </c>
      <c r="G30" s="29">
        <f t="shared" si="2"/>
        <v>67.361221999999998</v>
      </c>
      <c r="H30" s="15" t="s">
        <v>24</v>
      </c>
    </row>
    <row r="31" spans="1:8" ht="54" customHeight="1" thickBot="1" x14ac:dyDescent="0.3">
      <c r="A31" s="13">
        <v>17</v>
      </c>
      <c r="B31" s="25" t="s">
        <v>53</v>
      </c>
      <c r="C31" s="30">
        <v>0</v>
      </c>
      <c r="D31" s="27">
        <f t="shared" si="0"/>
        <v>0</v>
      </c>
      <c r="E31" s="28">
        <v>92.5</v>
      </c>
      <c r="F31" s="28">
        <f t="shared" si="1"/>
        <v>37</v>
      </c>
      <c r="G31" s="29">
        <f t="shared" si="2"/>
        <v>37</v>
      </c>
      <c r="H31" s="15" t="s">
        <v>52</v>
      </c>
    </row>
    <row r="32" spans="1:8" ht="54" customHeight="1" thickBot="1" x14ac:dyDescent="0.3">
      <c r="A32" s="13">
        <v>18</v>
      </c>
      <c r="B32" s="37" t="s">
        <v>54</v>
      </c>
      <c r="C32" s="38">
        <v>0</v>
      </c>
      <c r="D32" s="39">
        <f t="shared" si="0"/>
        <v>0</v>
      </c>
      <c r="E32" s="40">
        <v>61.25</v>
      </c>
      <c r="F32" s="40">
        <f t="shared" si="1"/>
        <v>24.5</v>
      </c>
      <c r="G32" s="41">
        <f t="shared" si="2"/>
        <v>24.5</v>
      </c>
      <c r="H32" s="15" t="s">
        <v>52</v>
      </c>
    </row>
    <row r="33" spans="1:16" ht="66.75" customHeight="1" x14ac:dyDescent="0.25">
      <c r="A33" s="49" t="s">
        <v>55</v>
      </c>
      <c r="B33" s="50"/>
      <c r="C33" s="50"/>
      <c r="D33" s="50"/>
      <c r="E33" s="50"/>
      <c r="F33" s="50"/>
      <c r="G33" s="50"/>
      <c r="H33" s="50"/>
    </row>
    <row r="36" spans="1:16" ht="17.25" x14ac:dyDescent="0.25">
      <c r="A36" s="5"/>
      <c r="B36" s="6"/>
      <c r="C36" s="10"/>
      <c r="D36" s="5"/>
      <c r="E36" s="6"/>
      <c r="F36" s="6"/>
      <c r="G36" s="5"/>
      <c r="H36" s="7"/>
      <c r="I36" s="3"/>
      <c r="J36" s="3"/>
      <c r="K36" s="3"/>
      <c r="L36" s="3"/>
      <c r="M36" s="3"/>
      <c r="N36" s="3"/>
      <c r="O36" s="3"/>
      <c r="P36" s="3"/>
    </row>
    <row r="37" spans="1:16" x14ac:dyDescent="0.25">
      <c r="A37" s="5"/>
      <c r="B37" s="6"/>
      <c r="C37" s="11"/>
      <c r="D37" s="46"/>
      <c r="E37" s="46"/>
      <c r="F37" s="46"/>
      <c r="G37" s="5"/>
      <c r="H37" s="7"/>
    </row>
    <row r="38" spans="1:16" x14ac:dyDescent="0.25">
      <c r="A38" s="5"/>
      <c r="B38" s="6"/>
      <c r="C38" s="11"/>
      <c r="D38" s="5"/>
      <c r="E38" s="5"/>
      <c r="F38" s="5"/>
      <c r="G38" s="5"/>
      <c r="H38" s="7"/>
    </row>
    <row r="39" spans="1:16" ht="15.75" customHeight="1" x14ac:dyDescent="0.25">
      <c r="A39" s="5"/>
      <c r="B39" s="6"/>
      <c r="C39" s="11"/>
      <c r="D39" s="46"/>
      <c r="E39" s="46"/>
      <c r="F39" s="46"/>
      <c r="G39" s="5"/>
      <c r="H39" s="8"/>
    </row>
    <row r="40" spans="1:16" ht="15.75" customHeight="1" x14ac:dyDescent="0.25">
      <c r="A40" s="5"/>
      <c r="B40" s="5"/>
      <c r="C40" s="11"/>
      <c r="D40" s="5"/>
      <c r="E40" s="5"/>
      <c r="F40" s="5"/>
      <c r="G40" s="5"/>
      <c r="H40" s="5"/>
    </row>
    <row r="41" spans="1:16" ht="15.75" customHeight="1" x14ac:dyDescent="0.25">
      <c r="A41" s="5"/>
      <c r="B41" s="5"/>
      <c r="C41" s="11"/>
      <c r="D41" s="5"/>
      <c r="E41" s="5"/>
      <c r="F41" s="5"/>
      <c r="G41" s="5"/>
      <c r="H41" s="5"/>
    </row>
    <row r="42" spans="1:16" ht="15.75" customHeight="1" x14ac:dyDescent="0.25">
      <c r="A42" s="5"/>
      <c r="B42" s="5"/>
      <c r="C42" s="11"/>
      <c r="D42" s="5"/>
      <c r="E42" s="5"/>
      <c r="F42" s="5"/>
      <c r="G42" s="5"/>
      <c r="H42" s="5"/>
    </row>
    <row r="43" spans="1:16" x14ac:dyDescent="0.25">
      <c r="A43" s="5"/>
      <c r="B43" s="23"/>
      <c r="C43" s="11"/>
      <c r="D43" s="46"/>
      <c r="E43" s="46"/>
      <c r="F43" s="46"/>
      <c r="G43" s="5"/>
      <c r="H43" s="23"/>
    </row>
    <row r="44" spans="1:16" ht="28.5" customHeight="1" x14ac:dyDescent="0.25">
      <c r="A44" s="5"/>
      <c r="B44" s="5"/>
      <c r="C44" s="11"/>
      <c r="D44" s="5"/>
      <c r="E44" s="5"/>
      <c r="F44" s="5"/>
      <c r="G44" s="5"/>
      <c r="H44" s="5"/>
    </row>
    <row r="45" spans="1:16" ht="15" customHeight="1" x14ac:dyDescent="0.25">
      <c r="A45" s="5"/>
      <c r="B45" s="5"/>
      <c r="C45" s="11"/>
      <c r="D45" s="5"/>
      <c r="E45" s="5"/>
      <c r="F45" s="5"/>
      <c r="G45" s="5"/>
      <c r="H45" s="5"/>
    </row>
    <row r="46" spans="1:16" ht="15" customHeight="1" x14ac:dyDescent="0.25">
      <c r="A46" s="5"/>
      <c r="B46" s="5"/>
      <c r="C46" s="11"/>
      <c r="D46" s="5"/>
      <c r="E46" s="5"/>
      <c r="F46" s="5"/>
      <c r="G46" s="5"/>
      <c r="H46" s="5"/>
    </row>
    <row r="47" spans="1:16" ht="15" customHeight="1" x14ac:dyDescent="0.25">
      <c r="A47" s="5"/>
      <c r="B47" s="5"/>
      <c r="C47" s="11"/>
      <c r="D47" s="5"/>
      <c r="E47" s="5"/>
      <c r="F47" s="5"/>
      <c r="G47" s="5"/>
      <c r="H47" s="5"/>
    </row>
    <row r="48" spans="1:16" ht="42.75" customHeight="1" x14ac:dyDescent="0.25"/>
    <row r="49" ht="15.75" customHeight="1" x14ac:dyDescent="0.25"/>
    <row r="50" ht="15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5" customHeight="1" x14ac:dyDescent="0.25"/>
  </sheetData>
  <sheetProtection algorithmName="SHA-512" hashValue="n1YTKV+a1pyRUBHwwGV4FjeVORWfHt+drBe6+RVNQkebDwsEvf31D+p7D1TFEs6QuQ1t6WZcKnCfiAP/qNlRfQ==" saltValue="85pGshxIO31mNtZrL2DedA==" spinCount="100000" sheet="1" objects="1" scenarios="1"/>
  <sortState ref="B15:G36">
    <sortCondition descending="1" ref="G15:G36"/>
  </sortState>
  <mergeCells count="22">
    <mergeCell ref="F11:H11"/>
    <mergeCell ref="D37:F37"/>
    <mergeCell ref="D39:F39"/>
    <mergeCell ref="D43:F43"/>
    <mergeCell ref="B11:D11"/>
    <mergeCell ref="B12:D12"/>
    <mergeCell ref="F12:H12"/>
    <mergeCell ref="A33:H33"/>
    <mergeCell ref="B13:H13"/>
    <mergeCell ref="B7:D7"/>
    <mergeCell ref="B8:D8"/>
    <mergeCell ref="B9:D9"/>
    <mergeCell ref="B10:D10"/>
    <mergeCell ref="A1:H1"/>
    <mergeCell ref="A2:H2"/>
    <mergeCell ref="A3:H3"/>
    <mergeCell ref="A4:H4"/>
    <mergeCell ref="A5:H5"/>
    <mergeCell ref="F7:H7"/>
    <mergeCell ref="F8:H8"/>
    <mergeCell ref="F9:H9"/>
    <mergeCell ref="F10:H10"/>
  </mergeCells>
  <conditionalFormatting sqref="E7 A7:B9 A11:B13 A10 B17:B23 B25:B32">
    <cfRule type="cellIs" dxfId="16" priority="8" operator="equal">
      <formula>0</formula>
    </cfRule>
  </conditionalFormatting>
  <conditionalFormatting sqref="E8:E12">
    <cfRule type="cellIs" dxfId="15" priority="7" operator="equal">
      <formula>0</formula>
    </cfRule>
  </conditionalFormatting>
  <conditionalFormatting sqref="B16">
    <cfRule type="cellIs" dxfId="14" priority="5" operator="equal">
      <formula>0</formula>
    </cfRule>
  </conditionalFormatting>
  <conditionalFormatting sqref="B15">
    <cfRule type="cellIs" dxfId="13" priority="6" operator="equal">
      <formula>0</formula>
    </cfRule>
  </conditionalFormatting>
  <conditionalFormatting sqref="B10">
    <cfRule type="cellIs" dxfId="12" priority="2" operator="equal">
      <formula>0</formula>
    </cfRule>
  </conditionalFormatting>
  <conditionalFormatting sqref="B24">
    <cfRule type="cellIs" dxfId="11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68" orientation="landscape" r:id="rId1"/>
  <rowBreaks count="1" manualBreakCount="1">
    <brk id="25" max="7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2020-08-18T06:36:08Z</dcterms:modified>
</cp:coreProperties>
</file>