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/>
  </bookViews>
  <sheets>
    <sheet name="FAK-YO-KONS. sonuç açıklama" sheetId="2" r:id="rId1"/>
  </sheets>
  <definedNames>
    <definedName name="_xlnm.Print_Area" localSheetId="0">'FAK-YO-KONS. sonuç açıklama'!$A$1:$L$43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" l="1"/>
  <c r="J19" i="2"/>
  <c r="J21" i="2"/>
  <c r="J15" i="2"/>
  <c r="J20" i="2"/>
  <c r="J18" i="2"/>
  <c r="J22" i="2"/>
  <c r="J23" i="2"/>
  <c r="J24" i="2"/>
  <c r="J16" i="2"/>
  <c r="H17" i="2"/>
  <c r="H19" i="2"/>
  <c r="H21" i="2"/>
  <c r="H15" i="2"/>
  <c r="H20" i="2"/>
  <c r="H18" i="2"/>
  <c r="H22" i="2"/>
  <c r="H23" i="2"/>
  <c r="H24" i="2"/>
  <c r="H16" i="2"/>
  <c r="F17" i="2"/>
  <c r="F19" i="2"/>
  <c r="F21" i="2"/>
  <c r="F15" i="2"/>
  <c r="F20" i="2"/>
  <c r="F18" i="2"/>
  <c r="F22" i="2"/>
  <c r="F23" i="2"/>
  <c r="F24" i="2"/>
  <c r="F16" i="2"/>
  <c r="D17" i="2"/>
  <c r="D19" i="2"/>
  <c r="D21" i="2"/>
  <c r="D15" i="2"/>
  <c r="D20" i="2"/>
  <c r="D18" i="2"/>
  <c r="D22" i="2"/>
  <c r="D23" i="2"/>
  <c r="D24" i="2"/>
  <c r="K24" i="2" s="1"/>
  <c r="D16" i="2"/>
  <c r="K18" i="2" l="1"/>
  <c r="K20" i="2"/>
  <c r="K19" i="2"/>
  <c r="K17" i="2"/>
  <c r="K16" i="2"/>
  <c r="K23" i="2"/>
  <c r="K15" i="2"/>
  <c r="K22" i="2"/>
  <c r="K21" i="2"/>
</calcChain>
</file>

<file path=xl/sharedStrings.xml><?xml version="1.0" encoding="utf-8"?>
<sst xmlns="http://schemas.openxmlformats.org/spreadsheetml/2006/main" count="52" uniqueCount="47">
  <si>
    <t>T.C.</t>
  </si>
  <si>
    <t>GAZİ ÜNİVERSİTESİ</t>
  </si>
  <si>
    <t>Üniversite Adı</t>
  </si>
  <si>
    <t>Duyuru Baş. Tar.</t>
  </si>
  <si>
    <t>Son Başvuru Tar.</t>
  </si>
  <si>
    <t>Bölüm Adı</t>
  </si>
  <si>
    <t>Ön Değerl. Tar.</t>
  </si>
  <si>
    <t>Anabilim Dalı Adı</t>
  </si>
  <si>
    <t>Sınav Tar.</t>
  </si>
  <si>
    <t>Kadro Tipi</t>
  </si>
  <si>
    <t>Sonuç Açık.Tar.</t>
  </si>
  <si>
    <t>Kadro Sayısı</t>
  </si>
  <si>
    <t>Kadro Derecesi</t>
  </si>
  <si>
    <t>Açıklama</t>
  </si>
  <si>
    <t>ALES
PUANI</t>
  </si>
  <si>
    <t>PUAN</t>
  </si>
  <si>
    <t>Birim Adı</t>
  </si>
  <si>
    <t>SIRA NO</t>
  </si>
  <si>
    <t>AD SOYAD</t>
  </si>
  <si>
    <t>LİSAN MEZ. NOTU</t>
  </si>
  <si>
    <t>LİSAN MEZ. NOTU (%30)</t>
  </si>
  <si>
    <t>SINAV</t>
  </si>
  <si>
    <t>ALES
 (% 30)</t>
  </si>
  <si>
    <t xml:space="preserve">SINAV (%30) </t>
  </si>
  <si>
    <t>YERLEŞTİRME SONUCU</t>
  </si>
  <si>
    <t>NOT-1: Öğretim üyesi dışındaki öğretim elemanı kadrolarına yapılacak atamalarda uygulanacak merkezi sınav ve giriş sınavlarına ilişkin usul ve esaslarlar hakkında yönetmelik uyarınca:
- Lisans mezuniyeti notunun hesaplanmasında kullanılacak, not sistemlerinin 100’lük not sistemine eşdeğerliği Yükseköğretim Kurulu kararıyla belirlenir.Lisans Mezuniyet notunun hesaplanmasında Yükseköğretim Kurulunun açıkladığı not dönüşüm tablosu kullanılmalıdır. (Madde 6 (3) )
- Değerlendirme sonucunda 65'in altında puan alanlar başarısız sayılırlar.
NOT-2: Atamaya Hak kazanan Adayların Sonuç Açıklama Duyurusunda belirtilen evrakları sonucunun açıklandığı tarihten itibaren 15 (onbeş) gün içinde ilgili birime getirmesi gerekmektedir.</t>
  </si>
  <si>
    <t>ECZACILIK FAKÜLTESİ</t>
  </si>
  <si>
    <t>ECZACILIK MESLEK BİLİMLERİ</t>
  </si>
  <si>
    <t xml:space="preserve">FARMASÖTİK TOKSİKOLOJİ </t>
  </si>
  <si>
    <t>ARAŞTIRMA GÖREVLİSİ</t>
  </si>
  <si>
    <t>2547 sayılı Kanunun 50/d maddesi uyarınca</t>
  </si>
  <si>
    <t>İREM İYİGÜNDOĞDU</t>
  </si>
  <si>
    <t>YDS/YÖKDİL PUANI</t>
  </si>
  <si>
    <t>YDS/YÖKDİL
(% 10)</t>
  </si>
  <si>
    <t>SİNEM MERİÇ</t>
  </si>
  <si>
    <t>CENNET KAYA</t>
  </si>
  <si>
    <t>TUĞBA TUNCEL</t>
  </si>
  <si>
    <t>NAZLİCAN İLİK</t>
  </si>
  <si>
    <t>SEHER KOÇ</t>
  </si>
  <si>
    <t>İLAN NO:30639 SAYILI RESMİ GAZETE    İLAN TARİHİ : 28/12/2018</t>
  </si>
  <si>
    <t>ARAŞTIRMA GÖREVLİSİ KADROSU YERLEŞTİRME SONUÇLARI</t>
  </si>
  <si>
    <t>BÜŞRA ALTIN</t>
  </si>
  <si>
    <t>SINAVA GİRMEDİ</t>
  </si>
  <si>
    <t>YEDEK</t>
  </si>
  <si>
    <t>ASİL</t>
  </si>
  <si>
    <t>BAŞARISIZ</t>
  </si>
  <si>
    <t xml:space="preserve">AÇIKTAN ATAMADA İSTENİLEN EVRAKLAR    :
- Güvenlik Soruşturması ve Arşiv Araştırması Formu (Bilgisayarda tek sayfa olarak doldurunuz.)
(İlgili form http://personel.gazi.edu.tr/posts/view/title/diger-formlar-187632?siteUri=personel linkinden temin edilebilir)
- Vukuatlı Nüfus Kayıt Örneği (Tüm ailenin)
- İkametgah Belgesi 
- Sağlık Raporu (Tam Teşekküllü “Devlet veya Özel” Hastanelerden Heyet Raporu)
- 4 Adet Resim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</si>
</sst>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6"/>
      <color indexed="8"/>
      <name val="Calibri"/>
      <family val="2"/>
      <charset val="162"/>
    </font>
    <font>
      <b/>
      <sz val="11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3"/>
      <color indexed="8"/>
      <name val="Times New Roman"/>
      <family val="1"/>
      <charset val="162"/>
    </font>
    <font>
      <sz val="13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1" fontId="4" fillId="0" borderId="1" xfId="1" applyNumberFormat="1" applyFont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3" fillId="0" borderId="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10" fillId="0" borderId="0" xfId="1" applyFont="1"/>
    <xf numFmtId="165" fontId="5" fillId="4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/>
    </xf>
    <xf numFmtId="165" fontId="5" fillId="5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2" fontId="5" fillId="6" borderId="1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165" fontId="5" fillId="3" borderId="1" xfId="1" applyNumberFormat="1" applyFont="1" applyFill="1" applyBorder="1" applyAlignment="1">
      <alignment horizontal="center" vertical="center"/>
    </xf>
    <xf numFmtId="14" fontId="10" fillId="0" borderId="0" xfId="1" applyNumberFormat="1" applyFont="1" applyAlignment="1">
      <alignment wrapText="1"/>
    </xf>
    <xf numFmtId="0" fontId="11" fillId="0" borderId="0" xfId="1" applyFont="1" applyAlignment="1">
      <alignment wrapText="1"/>
    </xf>
    <xf numFmtId="0" fontId="11" fillId="0" borderId="0" xfId="1" applyFont="1" applyAlignment="1"/>
    <xf numFmtId="0" fontId="3" fillId="0" borderId="1" xfId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horizontal="left" wrapText="1"/>
    </xf>
    <xf numFmtId="0" fontId="2" fillId="0" borderId="0" xfId="1" applyFont="1" applyAlignment="1">
      <alignment horizontal="center"/>
    </xf>
    <xf numFmtId="0" fontId="7" fillId="0" borderId="0" xfId="1" applyFont="1" applyFill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3" fillId="0" borderId="1" xfId="1" applyFont="1" applyBorder="1" applyAlignment="1">
      <alignment vertical="center"/>
    </xf>
  </cellXfs>
  <cellStyles count="2">
    <cellStyle name="Normal" xfId="0" builtinId="0"/>
    <cellStyle name="Normal 2" xfId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58"/>
  <sheetViews>
    <sheetView tabSelected="1" topLeftCell="A22" zoomScaleNormal="100" workbookViewId="0">
      <selection activeCell="N33" sqref="N33"/>
    </sheetView>
  </sheetViews>
  <sheetFormatPr defaultRowHeight="15" x14ac:dyDescent="0.25"/>
  <cols>
    <col min="1" max="1" width="19.7109375" style="1" bestFit="1" customWidth="1"/>
    <col min="2" max="2" width="31.5703125" style="1" customWidth="1"/>
    <col min="3" max="3" width="11.140625" style="1" customWidth="1"/>
    <col min="4" max="5" width="11.5703125" style="1" customWidth="1"/>
    <col min="6" max="10" width="11.42578125" style="1" customWidth="1"/>
    <col min="11" max="11" width="11.5703125" style="1" customWidth="1"/>
    <col min="12" max="12" width="17.28515625" style="1" customWidth="1"/>
    <col min="13" max="16384" width="9.140625" style="1"/>
  </cols>
  <sheetData>
    <row r="1" spans="1:12" ht="21" x14ac:dyDescent="0.3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1" x14ac:dyDescent="0.3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1" x14ac:dyDescent="0.35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21" x14ac:dyDescent="0.35">
      <c r="A4" s="28" t="s">
        <v>40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22.5" customHeight="1" x14ac:dyDescent="0.35">
      <c r="A5" s="28" t="s">
        <v>39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8.2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43.5" customHeight="1" thickBot="1" x14ac:dyDescent="0.3">
      <c r="A7" s="6" t="s">
        <v>2</v>
      </c>
      <c r="B7" s="24" t="s">
        <v>1</v>
      </c>
      <c r="C7" s="24"/>
      <c r="D7" s="24"/>
      <c r="E7" s="11" t="s">
        <v>3</v>
      </c>
      <c r="F7" s="25">
        <v>43462</v>
      </c>
      <c r="G7" s="26"/>
      <c r="H7" s="26"/>
      <c r="I7" s="26"/>
      <c r="J7" s="26"/>
      <c r="K7" s="26"/>
      <c r="L7" s="26"/>
    </row>
    <row r="8" spans="1:12" ht="43.5" customHeight="1" thickBot="1" x14ac:dyDescent="0.3">
      <c r="A8" s="6" t="s">
        <v>16</v>
      </c>
      <c r="B8" s="24" t="s">
        <v>26</v>
      </c>
      <c r="C8" s="24"/>
      <c r="D8" s="24"/>
      <c r="E8" s="11" t="s">
        <v>4</v>
      </c>
      <c r="F8" s="25">
        <v>43476</v>
      </c>
      <c r="G8" s="26"/>
      <c r="H8" s="26"/>
      <c r="I8" s="26"/>
      <c r="J8" s="26"/>
      <c r="K8" s="26"/>
      <c r="L8" s="26"/>
    </row>
    <row r="9" spans="1:12" ht="43.5" customHeight="1" thickBot="1" x14ac:dyDescent="0.3">
      <c r="A9" s="6" t="s">
        <v>5</v>
      </c>
      <c r="B9" s="24" t="s">
        <v>27</v>
      </c>
      <c r="C9" s="24"/>
      <c r="D9" s="24"/>
      <c r="E9" s="11" t="s">
        <v>6</v>
      </c>
      <c r="F9" s="25">
        <v>43479</v>
      </c>
      <c r="G9" s="26"/>
      <c r="H9" s="26"/>
      <c r="I9" s="26"/>
      <c r="J9" s="26"/>
      <c r="K9" s="26"/>
      <c r="L9" s="26"/>
    </row>
    <row r="10" spans="1:12" ht="43.5" customHeight="1" thickBot="1" x14ac:dyDescent="0.3">
      <c r="A10" s="6" t="s">
        <v>7</v>
      </c>
      <c r="B10" s="24" t="s">
        <v>28</v>
      </c>
      <c r="C10" s="24"/>
      <c r="D10" s="24"/>
      <c r="E10" s="11" t="s">
        <v>8</v>
      </c>
      <c r="F10" s="25">
        <v>43486</v>
      </c>
      <c r="G10" s="26"/>
      <c r="H10" s="26"/>
      <c r="I10" s="26"/>
      <c r="J10" s="26"/>
      <c r="K10" s="26"/>
      <c r="L10" s="26"/>
    </row>
    <row r="11" spans="1:12" ht="43.5" customHeight="1" thickBot="1" x14ac:dyDescent="0.3">
      <c r="A11" s="6" t="s">
        <v>9</v>
      </c>
      <c r="B11" s="24" t="s">
        <v>29</v>
      </c>
      <c r="C11" s="24"/>
      <c r="D11" s="24"/>
      <c r="E11" s="11" t="s">
        <v>10</v>
      </c>
      <c r="F11" s="25">
        <v>43490</v>
      </c>
      <c r="G11" s="26"/>
      <c r="H11" s="26"/>
      <c r="I11" s="26"/>
      <c r="J11" s="26"/>
      <c r="K11" s="26"/>
      <c r="L11" s="26"/>
    </row>
    <row r="12" spans="1:12" ht="43.5" customHeight="1" thickBot="1" x14ac:dyDescent="0.3">
      <c r="A12" s="6" t="s">
        <v>11</v>
      </c>
      <c r="B12" s="24">
        <v>1</v>
      </c>
      <c r="C12" s="24"/>
      <c r="D12" s="24"/>
      <c r="E12" s="11" t="s">
        <v>12</v>
      </c>
      <c r="F12" s="26">
        <v>6</v>
      </c>
      <c r="G12" s="26"/>
      <c r="H12" s="26"/>
      <c r="I12" s="26"/>
      <c r="J12" s="26"/>
      <c r="K12" s="26"/>
      <c r="L12" s="26"/>
    </row>
    <row r="13" spans="1:12" ht="39.950000000000003" customHeight="1" thickBot="1" x14ac:dyDescent="0.3">
      <c r="A13" s="6" t="s">
        <v>13</v>
      </c>
      <c r="B13" s="31" t="s">
        <v>30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59.25" customHeight="1" thickBot="1" x14ac:dyDescent="0.3">
      <c r="A14" s="16" t="s">
        <v>17</v>
      </c>
      <c r="B14" s="6" t="s">
        <v>18</v>
      </c>
      <c r="C14" s="7" t="s">
        <v>14</v>
      </c>
      <c r="D14" s="7" t="s">
        <v>22</v>
      </c>
      <c r="E14" s="17" t="s">
        <v>32</v>
      </c>
      <c r="F14" s="17" t="s">
        <v>33</v>
      </c>
      <c r="G14" s="19" t="s">
        <v>19</v>
      </c>
      <c r="H14" s="19" t="s">
        <v>20</v>
      </c>
      <c r="I14" s="14" t="s">
        <v>21</v>
      </c>
      <c r="J14" s="14" t="s">
        <v>23</v>
      </c>
      <c r="K14" s="8" t="s">
        <v>15</v>
      </c>
      <c r="L14" s="9" t="s">
        <v>24</v>
      </c>
    </row>
    <row r="15" spans="1:12" ht="54" customHeight="1" thickBot="1" x14ac:dyDescent="0.3">
      <c r="A15" s="3">
        <v>1</v>
      </c>
      <c r="B15" s="6" t="s">
        <v>36</v>
      </c>
      <c r="C15" s="4">
        <v>87.363600000000005</v>
      </c>
      <c r="D15" s="4">
        <f t="shared" ref="D15:D21" si="0">C15*30/100</f>
        <v>26.209080000000004</v>
      </c>
      <c r="E15" s="18">
        <v>58.75</v>
      </c>
      <c r="F15" s="18">
        <f t="shared" ref="F15:F21" si="1">E15*10/100</f>
        <v>5.875</v>
      </c>
      <c r="G15" s="13">
        <v>83.43</v>
      </c>
      <c r="H15" s="13">
        <f t="shared" ref="H15:H21" si="2">G15*30/100</f>
        <v>25.029</v>
      </c>
      <c r="I15" s="15">
        <v>76.25</v>
      </c>
      <c r="J15" s="15">
        <f t="shared" ref="J15:J21" si="3">I15*30/100</f>
        <v>22.875</v>
      </c>
      <c r="K15" s="20">
        <f t="shared" ref="K15:K21" si="4">SUM(D15,F15,H15,J15)</f>
        <v>79.988079999999997</v>
      </c>
      <c r="L15" s="10" t="s">
        <v>44</v>
      </c>
    </row>
    <row r="16" spans="1:12" ht="54" customHeight="1" thickBot="1" x14ac:dyDescent="0.3">
      <c r="A16" s="3">
        <v>2</v>
      </c>
      <c r="B16" s="6" t="s">
        <v>31</v>
      </c>
      <c r="C16" s="4">
        <v>81.080100000000002</v>
      </c>
      <c r="D16" s="4">
        <f t="shared" si="0"/>
        <v>24.324030000000004</v>
      </c>
      <c r="E16" s="18">
        <v>86.25</v>
      </c>
      <c r="F16" s="18">
        <f t="shared" si="1"/>
        <v>8.625</v>
      </c>
      <c r="G16" s="13">
        <v>75.5</v>
      </c>
      <c r="H16" s="13">
        <f t="shared" si="2"/>
        <v>22.65</v>
      </c>
      <c r="I16" s="15">
        <v>67.25</v>
      </c>
      <c r="J16" s="15">
        <f t="shared" si="3"/>
        <v>20.175000000000001</v>
      </c>
      <c r="K16" s="20">
        <f t="shared" si="4"/>
        <v>75.77403000000001</v>
      </c>
      <c r="L16" s="10" t="s">
        <v>43</v>
      </c>
    </row>
    <row r="17" spans="1:20" ht="54" customHeight="1" thickBot="1" x14ac:dyDescent="0.3">
      <c r="A17" s="3">
        <v>3</v>
      </c>
      <c r="B17" s="6" t="s">
        <v>34</v>
      </c>
      <c r="C17" s="4">
        <v>94.441299999999998</v>
      </c>
      <c r="D17" s="4">
        <f t="shared" si="0"/>
        <v>28.33239</v>
      </c>
      <c r="E17" s="18">
        <v>65</v>
      </c>
      <c r="F17" s="18">
        <f t="shared" si="1"/>
        <v>6.5</v>
      </c>
      <c r="G17" s="13">
        <v>79.7</v>
      </c>
      <c r="H17" s="13">
        <f t="shared" si="2"/>
        <v>23.91</v>
      </c>
      <c r="I17" s="15">
        <v>50</v>
      </c>
      <c r="J17" s="15">
        <f t="shared" si="3"/>
        <v>15</v>
      </c>
      <c r="K17" s="20">
        <f t="shared" si="4"/>
        <v>73.74239</v>
      </c>
      <c r="L17" s="10" t="s">
        <v>45</v>
      </c>
    </row>
    <row r="18" spans="1:20" ht="54" customHeight="1" thickBot="1" x14ac:dyDescent="0.3">
      <c r="A18" s="3">
        <v>4</v>
      </c>
      <c r="B18" s="6" t="s">
        <v>38</v>
      </c>
      <c r="C18" s="4">
        <v>76.579499999999996</v>
      </c>
      <c r="D18" s="4">
        <f t="shared" si="0"/>
        <v>22.973849999999999</v>
      </c>
      <c r="E18" s="18">
        <v>51.25</v>
      </c>
      <c r="F18" s="18">
        <f t="shared" si="1"/>
        <v>5.125</v>
      </c>
      <c r="G18" s="13">
        <v>74.56</v>
      </c>
      <c r="H18" s="13">
        <f t="shared" si="2"/>
        <v>22.368000000000002</v>
      </c>
      <c r="I18" s="15">
        <v>65.25</v>
      </c>
      <c r="J18" s="15">
        <f t="shared" si="3"/>
        <v>19.574999999999999</v>
      </c>
      <c r="K18" s="20">
        <f t="shared" si="4"/>
        <v>70.041849999999997</v>
      </c>
      <c r="L18" s="10" t="s">
        <v>45</v>
      </c>
    </row>
    <row r="19" spans="1:20" ht="54" customHeight="1" thickBot="1" x14ac:dyDescent="0.3">
      <c r="A19" s="3">
        <v>5</v>
      </c>
      <c r="B19" s="6" t="s">
        <v>35</v>
      </c>
      <c r="C19" s="4">
        <v>79.084100000000007</v>
      </c>
      <c r="D19" s="4">
        <f t="shared" si="0"/>
        <v>23.72523</v>
      </c>
      <c r="E19" s="18">
        <v>78.75</v>
      </c>
      <c r="F19" s="18">
        <f t="shared" si="1"/>
        <v>7.875</v>
      </c>
      <c r="G19" s="13">
        <v>75.5</v>
      </c>
      <c r="H19" s="13">
        <f t="shared" si="2"/>
        <v>22.65</v>
      </c>
      <c r="I19" s="15">
        <v>32.5</v>
      </c>
      <c r="J19" s="15">
        <f t="shared" si="3"/>
        <v>9.75</v>
      </c>
      <c r="K19" s="20">
        <f t="shared" si="4"/>
        <v>64.000230000000002</v>
      </c>
      <c r="L19" s="10" t="s">
        <v>45</v>
      </c>
    </row>
    <row r="20" spans="1:20" ht="54" customHeight="1" thickBot="1" x14ac:dyDescent="0.3">
      <c r="A20" s="3">
        <v>6</v>
      </c>
      <c r="B20" s="6" t="s">
        <v>37</v>
      </c>
      <c r="C20" s="4">
        <v>81.751499999999993</v>
      </c>
      <c r="D20" s="4">
        <f t="shared" si="0"/>
        <v>24.525449999999996</v>
      </c>
      <c r="E20" s="18">
        <v>58.75</v>
      </c>
      <c r="F20" s="18">
        <f t="shared" si="1"/>
        <v>5.875</v>
      </c>
      <c r="G20" s="13">
        <v>80.86</v>
      </c>
      <c r="H20" s="13">
        <f t="shared" si="2"/>
        <v>24.258000000000003</v>
      </c>
      <c r="I20" s="15"/>
      <c r="J20" s="15">
        <f t="shared" si="3"/>
        <v>0</v>
      </c>
      <c r="K20" s="20">
        <f t="shared" si="4"/>
        <v>54.658450000000002</v>
      </c>
      <c r="L20" s="10" t="s">
        <v>42</v>
      </c>
    </row>
    <row r="21" spans="1:20" ht="54" customHeight="1" thickBot="1" x14ac:dyDescent="0.3">
      <c r="A21" s="3">
        <v>7</v>
      </c>
      <c r="B21" s="6" t="s">
        <v>41</v>
      </c>
      <c r="C21" s="4">
        <v>80.232100000000003</v>
      </c>
      <c r="D21" s="4">
        <f t="shared" si="0"/>
        <v>24.069630000000004</v>
      </c>
      <c r="E21" s="18">
        <v>76.25</v>
      </c>
      <c r="F21" s="18">
        <f t="shared" si="1"/>
        <v>7.625</v>
      </c>
      <c r="G21" s="13">
        <v>69.2</v>
      </c>
      <c r="H21" s="13">
        <f t="shared" si="2"/>
        <v>20.76</v>
      </c>
      <c r="I21" s="15"/>
      <c r="J21" s="15">
        <f t="shared" si="3"/>
        <v>0</v>
      </c>
      <c r="K21" s="20">
        <f t="shared" si="4"/>
        <v>52.454630000000009</v>
      </c>
      <c r="L21" s="10" t="s">
        <v>42</v>
      </c>
    </row>
    <row r="22" spans="1:20" ht="54" customHeight="1" thickBot="1" x14ac:dyDescent="0.3">
      <c r="A22" s="3">
        <v>8</v>
      </c>
      <c r="B22" s="6"/>
      <c r="C22" s="4"/>
      <c r="D22" s="4">
        <f t="shared" ref="D22:D24" si="5">C22*30/100</f>
        <v>0</v>
      </c>
      <c r="E22" s="18"/>
      <c r="F22" s="18">
        <f t="shared" ref="F22:F24" si="6">E22*10/100</f>
        <v>0</v>
      </c>
      <c r="G22" s="13"/>
      <c r="H22" s="13">
        <f t="shared" ref="H22:H24" si="7">G22*30/100</f>
        <v>0</v>
      </c>
      <c r="I22" s="15"/>
      <c r="J22" s="15">
        <f t="shared" ref="J22:J24" si="8">I22*30/100</f>
        <v>0</v>
      </c>
      <c r="K22" s="20">
        <f t="shared" ref="K22:K24" si="9">SUM(D22,F22,H22,J22)</f>
        <v>0</v>
      </c>
      <c r="L22" s="10"/>
    </row>
    <row r="23" spans="1:20" ht="54" customHeight="1" thickBot="1" x14ac:dyDescent="0.3">
      <c r="A23" s="3">
        <v>9</v>
      </c>
      <c r="B23" s="6"/>
      <c r="C23" s="4"/>
      <c r="D23" s="4">
        <f t="shared" si="5"/>
        <v>0</v>
      </c>
      <c r="E23" s="18"/>
      <c r="F23" s="18">
        <f t="shared" si="6"/>
        <v>0</v>
      </c>
      <c r="G23" s="13"/>
      <c r="H23" s="13">
        <f t="shared" si="7"/>
        <v>0</v>
      </c>
      <c r="I23" s="15"/>
      <c r="J23" s="15">
        <f t="shared" si="8"/>
        <v>0</v>
      </c>
      <c r="K23" s="20">
        <f t="shared" si="9"/>
        <v>0</v>
      </c>
      <c r="L23" s="10"/>
    </row>
    <row r="24" spans="1:20" ht="54" customHeight="1" thickBot="1" x14ac:dyDescent="0.3">
      <c r="A24" s="3">
        <v>10</v>
      </c>
      <c r="B24" s="6"/>
      <c r="C24" s="4"/>
      <c r="D24" s="4">
        <f t="shared" si="5"/>
        <v>0</v>
      </c>
      <c r="E24" s="18"/>
      <c r="F24" s="18">
        <f t="shared" si="6"/>
        <v>0</v>
      </c>
      <c r="G24" s="13"/>
      <c r="H24" s="13">
        <f t="shared" si="7"/>
        <v>0</v>
      </c>
      <c r="I24" s="15"/>
      <c r="J24" s="15">
        <f t="shared" si="8"/>
        <v>0</v>
      </c>
      <c r="K24" s="20">
        <f t="shared" si="9"/>
        <v>0</v>
      </c>
      <c r="L24" s="10"/>
    </row>
    <row r="25" spans="1:20" ht="141.75" customHeight="1" x14ac:dyDescent="0.25">
      <c r="A25" s="29" t="s">
        <v>25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20" ht="13.5" customHeight="1" x14ac:dyDescent="0.25"/>
    <row r="27" spans="1:20" hidden="1" x14ac:dyDescent="0.25">
      <c r="A27" s="22" t="s">
        <v>46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20" ht="17.25" hidden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5"/>
      <c r="N28" s="5"/>
      <c r="O28" s="5"/>
      <c r="P28" s="5"/>
      <c r="Q28" s="5"/>
      <c r="R28" s="5"/>
      <c r="S28" s="5"/>
      <c r="T28" s="5"/>
    </row>
    <row r="29" spans="1:20" hidden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20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20" ht="15.75" customHeight="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20" ht="15.75" customHeight="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3" ht="15.75" customHeight="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3" ht="15.75" customHeight="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3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1"/>
    </row>
    <row r="36" spans="1:13" ht="28.5" customHeight="1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3" ht="15" customHeight="1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3" ht="15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3" ht="15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3" ht="15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3" ht="15" customHeigh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3" ht="20.25" customHeigh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3" ht="15" customHeigh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3" ht="42.75" customHeight="1" x14ac:dyDescent="0.25"/>
    <row r="45" spans="1:13" ht="15.75" customHeight="1" x14ac:dyDescent="0.25"/>
    <row r="46" spans="1:13" ht="15.75" customHeight="1" x14ac:dyDescent="0.25"/>
    <row r="47" spans="1:13" ht="18.75" customHeight="1" x14ac:dyDescent="0.25"/>
    <row r="48" spans="1:13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5" customHeight="1" x14ac:dyDescent="0.25"/>
  </sheetData>
  <sortState ref="B15:K21">
    <sortCondition descending="1" ref="K15:K21"/>
  </sortState>
  <mergeCells count="23">
    <mergeCell ref="A41:L41"/>
    <mergeCell ref="A42:L42"/>
    <mergeCell ref="A43:L43"/>
    <mergeCell ref="A1:L1"/>
    <mergeCell ref="A2:L2"/>
    <mergeCell ref="A3:L3"/>
    <mergeCell ref="A4:L4"/>
    <mergeCell ref="A5:L5"/>
    <mergeCell ref="F12:L12"/>
    <mergeCell ref="A25:L25"/>
    <mergeCell ref="B13:L13"/>
    <mergeCell ref="B7:D7"/>
    <mergeCell ref="B8:D8"/>
    <mergeCell ref="B9:D9"/>
    <mergeCell ref="B10:D10"/>
    <mergeCell ref="B11:D11"/>
    <mergeCell ref="A27:L37"/>
    <mergeCell ref="B12:D12"/>
    <mergeCell ref="F7:L7"/>
    <mergeCell ref="F8:L8"/>
    <mergeCell ref="F9:L9"/>
    <mergeCell ref="F10:L10"/>
    <mergeCell ref="F11:L11"/>
  </mergeCells>
  <conditionalFormatting sqref="E7 B17:B24 A7:B13">
    <cfRule type="cellIs" dxfId="3" priority="6" operator="equal">
      <formula>0</formula>
    </cfRule>
  </conditionalFormatting>
  <conditionalFormatting sqref="E8:E12">
    <cfRule type="cellIs" dxfId="2" priority="5" operator="equal">
      <formula>0</formula>
    </cfRule>
  </conditionalFormatting>
  <conditionalFormatting sqref="B16">
    <cfRule type="cellIs" dxfId="1" priority="3" operator="equal">
      <formula>0</formula>
    </cfRule>
  </conditionalFormatting>
  <conditionalFormatting sqref="B15">
    <cfRule type="cellIs" dxfId="0" priority="4" operator="equal">
      <formula>0</formula>
    </cfRule>
  </conditionalFormatting>
  <pageMargins left="0.23622047244094491" right="0.23622047244094491" top="0" bottom="0" header="0.31496062992125984" footer="0.31496062992125984"/>
  <pageSetup paperSize="9" scale="57" orientation="portrait" r:id="rId1"/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FAK-YO-KONS. sonuç açıklama</vt:lpstr>
      <vt:lpstr>'FAK-YO-KONS. sonuç açıklama'!Yazdırma_Alanı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2019-01-25T08:46:12Z</dcterms:modified>
</cp:coreProperties>
</file>